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05" windowHeight="4485" tabRatio="701" activeTab="6"/>
  </bookViews>
  <sheets>
    <sheet name="CONTENTS" sheetId="1" r:id="rId1"/>
    <sheet name="Dry" sheetId="2" r:id="rId2"/>
    <sheet name="Linear &amp; Area" sheetId="3" r:id="rId3"/>
    <sheet name="Liquid" sheetId="4" r:id="rId4"/>
    <sheet name="Temperature" sheetId="5" r:id="rId5"/>
    <sheet name="Speed" sheetId="6" r:id="rId6"/>
    <sheet name="Factors" sheetId="7" r:id="rId7"/>
    <sheet name="Whodunnit" sheetId="8" state="hidden" r:id="rId8"/>
    <sheet name="Whoozizzit" sheetId="9" state="hidden" r:id="rId9"/>
  </sheets>
  <definedNames>
    <definedName name="_xlnm.Print_Area" localSheetId="6">'Factors'!$A$1:$H$21</definedName>
  </definedNames>
  <calcPr fullCalcOnLoad="1"/>
</workbook>
</file>

<file path=xl/sharedStrings.xml><?xml version="1.0" encoding="utf-8"?>
<sst xmlns="http://schemas.openxmlformats.org/spreadsheetml/2006/main" count="92" uniqueCount="30">
  <si>
    <t>Ounces</t>
  </si>
  <si>
    <t>Pounds</t>
  </si>
  <si>
    <t>Grams</t>
  </si>
  <si>
    <t>Kilograms</t>
  </si>
  <si>
    <t>Inches</t>
  </si>
  <si>
    <t>Feet</t>
  </si>
  <si>
    <t>Yards</t>
  </si>
  <si>
    <t>Miles</t>
  </si>
  <si>
    <t>Millimeters</t>
  </si>
  <si>
    <t>Centimeters</t>
  </si>
  <si>
    <t>Meters</t>
  </si>
  <si>
    <t>Kilometers</t>
  </si>
  <si>
    <t>Pints</t>
  </si>
  <si>
    <t>Quarts</t>
  </si>
  <si>
    <t>Gallons</t>
  </si>
  <si>
    <t>Liters</t>
  </si>
  <si>
    <t>Centigrade to Fahrenheit</t>
  </si>
  <si>
    <t>F = (C x 9/5) + 32</t>
  </si>
  <si>
    <t>Fahrenheit to Centigrade</t>
  </si>
  <si>
    <t>C = (F-32) x 5/9</t>
  </si>
  <si>
    <t>MILES PER HOUR / KNOTS</t>
  </si>
  <si>
    <t>MPH</t>
  </si>
  <si>
    <t>KNOTS</t>
  </si>
  <si>
    <t>MILES PER HOUR / KILOMETERS PER HOUR</t>
  </si>
  <si>
    <t>KPH</t>
  </si>
  <si>
    <t>TABLE 4 - AREA - METRIC</t>
  </si>
  <si>
    <t>SQUARE ! ! !</t>
  </si>
  <si>
    <t>TABLE 2 - LINEAR - ENGLISH</t>
  </si>
  <si>
    <t>TABLE 2 - LINEAR - METRIC</t>
  </si>
  <si>
    <r>
      <t xml:space="preserve">TABLE 3 - </t>
    </r>
    <r>
      <rPr>
        <b/>
        <sz val="10"/>
        <color indexed="41"/>
        <rFont val="Arial"/>
        <family val="2"/>
      </rPr>
      <t>AREA</t>
    </r>
    <r>
      <rPr>
        <b/>
        <sz val="10"/>
        <rFont val="Arial"/>
        <family val="2"/>
      </rPr>
      <t xml:space="preserve"> - ENGLISH</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</si>
</sst>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_(* #,##0.000_);_(* \(#,##0.000\);_(* &quot;-&quot;??_);_(@_)"/>
    <numFmt numFmtId="166" formatCode="_(* #,##0.0000_);_(* \(#,##0.0000\);_(* &quot;-&quot;??_);_(@_)"/>
    <numFmt numFmtId="167" formatCode="_(* #,##0.00000_);_(* \(#,##0.00000\);_(* &quot;-&quot;??_);_(@_)"/>
    <numFmt numFmtId="168" formatCode="_(* #,##0.000000_);_(* \(#,##0.000000\);_(* &quot;-&quot;??_);_(@_)"/>
    <numFmt numFmtId="169" formatCode="_(* #,##0.0000000_);_(* \(#,##0.0000000\);_(* &quot;-&quot;??_);_(@_)"/>
    <numFmt numFmtId="170" formatCode="_(* #,##0.000000000_);_(* \(#,##0.000000000\);_(* &quot;-&quot;??_);_(@_)"/>
    <numFmt numFmtId="171" formatCode="_(* #,##0.0000000000_);_(* \(#,##0.0000000000\);_(* &quot;-&quot;??_);_(@_)"/>
    <numFmt numFmtId="172" formatCode="_(* #,##0.000000000000_);_(* \(#,##0.000000000000\);_(* &quot;-&quot;??_);_(@_)"/>
    <numFmt numFmtId="173" formatCode="#,##0.00\ \°\F"/>
    <numFmt numFmtId="174" formatCode="#,##0.00\ \°\C"/>
    <numFmt numFmtId="175" formatCode="#,##0.00\ &quot; KNOTS&quot;"/>
    <numFmt numFmtId="176" formatCode="#,##0.00\ &quot; MPH&quot;"/>
    <numFmt numFmtId="177" formatCode="#,##0.00\ &quot; KPH&quot;"/>
  </numFmts>
  <fonts count="21">
    <font>
      <sz val="10"/>
      <name val="Arial"/>
      <family val="0"/>
    </font>
    <font>
      <b/>
      <sz val="10"/>
      <name val="Arial"/>
      <family val="0"/>
    </font>
    <font>
      <i/>
      <sz val="10"/>
      <name val="Arial"/>
      <family val="0"/>
    </font>
    <font>
      <b/>
      <i/>
      <sz val="10"/>
      <name val="Arial"/>
      <family val="0"/>
    </font>
    <font>
      <b/>
      <sz val="10"/>
      <color indexed="17"/>
      <name val="Arial"/>
      <family val="2"/>
    </font>
    <font>
      <b/>
      <sz val="12"/>
      <name val="Arial"/>
      <family val="2"/>
    </font>
    <font>
      <sz val="12"/>
      <name val="Arial"/>
      <family val="2"/>
    </font>
    <font>
      <b/>
      <sz val="12"/>
      <color indexed="17"/>
      <name val="Arial"/>
      <family val="2"/>
    </font>
    <font>
      <b/>
      <i/>
      <sz val="12"/>
      <name val="Arial"/>
      <family val="2"/>
    </font>
    <font>
      <b/>
      <sz val="9"/>
      <name val="Arial"/>
      <family val="2"/>
    </font>
    <font>
      <sz val="9"/>
      <name val="Arial"/>
      <family val="2"/>
    </font>
    <font>
      <b/>
      <sz val="10"/>
      <color indexed="56"/>
      <name val="Arial"/>
      <family val="2"/>
    </font>
    <font>
      <b/>
      <sz val="9"/>
      <color indexed="9"/>
      <name val="Arial"/>
      <family val="0"/>
    </font>
    <font>
      <sz val="10"/>
      <color indexed="17"/>
      <name val="Arial"/>
      <family val="0"/>
    </font>
    <font>
      <b/>
      <u val="single"/>
      <sz val="10"/>
      <name val="Arial"/>
      <family val="2"/>
    </font>
    <font>
      <b/>
      <u val="single"/>
      <sz val="12"/>
      <name val="Arial"/>
      <family val="2"/>
    </font>
    <font>
      <b/>
      <sz val="9"/>
      <color indexed="48"/>
      <name val="Arial"/>
      <family val="2"/>
    </font>
    <font>
      <sz val="8"/>
      <name val="Tahoma"/>
      <family val="2"/>
    </font>
    <font>
      <b/>
      <i/>
      <sz val="10"/>
      <color indexed="10"/>
      <name val="Arial"/>
      <family val="2"/>
    </font>
    <font>
      <b/>
      <sz val="10"/>
      <color indexed="41"/>
      <name val="Arial"/>
      <family val="2"/>
    </font>
    <font>
      <b/>
      <sz val="10"/>
      <color indexed="10"/>
      <name val="Arial"/>
      <family val="2"/>
    </font>
  </fonts>
  <fills count="11">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7">
    <xf numFmtId="0" fontId="0" fillId="0" borderId="0" xfId="0" applyAlignment="1">
      <alignment/>
    </xf>
    <xf numFmtId="0" fontId="6" fillId="0" borderId="0" xfId="0" applyNumberFormat="1" applyFont="1" applyAlignment="1">
      <alignment/>
    </xf>
    <xf numFmtId="169" fontId="6" fillId="2" borderId="1" xfId="15" applyNumberFormat="1" applyFont="1" applyFill="1" applyBorder="1" applyAlignment="1">
      <alignment/>
    </xf>
    <xf numFmtId="170" fontId="6" fillId="2" borderId="1" xfId="15" applyNumberFormat="1" applyFont="1" applyFill="1" applyBorder="1" applyAlignment="1">
      <alignment/>
    </xf>
    <xf numFmtId="164" fontId="5" fillId="2" borderId="1" xfId="15" applyNumberFormat="1" applyFont="1" applyFill="1" applyBorder="1" applyAlignment="1">
      <alignment horizontal="left"/>
    </xf>
    <xf numFmtId="0" fontId="5" fillId="0" borderId="0" xfId="0" applyNumberFormat="1" applyFont="1" applyFill="1" applyBorder="1" applyAlignment="1">
      <alignment/>
    </xf>
    <xf numFmtId="170" fontId="6" fillId="0" borderId="0" xfId="15" applyNumberFormat="1" applyFont="1" applyAlignment="1">
      <alignment/>
    </xf>
    <xf numFmtId="171" fontId="5" fillId="3" borderId="1" xfId="15" applyNumberFormat="1" applyFont="1" applyFill="1" applyBorder="1" applyAlignment="1">
      <alignment/>
    </xf>
    <xf numFmtId="0" fontId="0" fillId="0" borderId="0" xfId="0" applyNumberFormat="1" applyAlignment="1">
      <alignment/>
    </xf>
    <xf numFmtId="166" fontId="1" fillId="3" borderId="1" xfId="15" applyNumberFormat="1" applyFont="1" applyFill="1" applyBorder="1" applyAlignment="1">
      <alignment/>
    </xf>
    <xf numFmtId="166" fontId="0" fillId="0" borderId="0" xfId="0" applyNumberFormat="1" applyFont="1" applyAlignment="1">
      <alignment/>
    </xf>
    <xf numFmtId="165" fontId="0" fillId="0" borderId="0" xfId="0" applyNumberFormat="1" applyFont="1" applyAlignment="1">
      <alignment/>
    </xf>
    <xf numFmtId="171" fontId="9" fillId="3" borderId="1" xfId="15" applyNumberFormat="1" applyFont="1" applyFill="1" applyBorder="1" applyAlignment="1">
      <alignment/>
    </xf>
    <xf numFmtId="171" fontId="10" fillId="0" borderId="0" xfId="15" applyNumberFormat="1" applyFont="1" applyAlignment="1">
      <alignment/>
    </xf>
    <xf numFmtId="171" fontId="10" fillId="0" borderId="0" xfId="15" applyNumberFormat="1" applyFont="1" applyBorder="1" applyAlignment="1">
      <alignment/>
    </xf>
    <xf numFmtId="171" fontId="10" fillId="0" borderId="0" xfId="15" applyNumberFormat="1" applyFont="1" applyAlignment="1">
      <alignment/>
    </xf>
    <xf numFmtId="171" fontId="10" fillId="0" borderId="0" xfId="15" applyNumberFormat="1" applyFont="1" applyFill="1" applyBorder="1" applyAlignment="1">
      <alignment/>
    </xf>
    <xf numFmtId="166" fontId="1" fillId="3" borderId="1" xfId="15" applyNumberFormat="1" applyFont="1" applyFill="1" applyBorder="1" applyAlignment="1">
      <alignment horizontal="right"/>
    </xf>
    <xf numFmtId="169" fontId="0" fillId="0" borderId="1" xfId="15" applyNumberFormat="1" applyFont="1" applyFill="1" applyBorder="1" applyAlignment="1">
      <alignment/>
    </xf>
    <xf numFmtId="166" fontId="1" fillId="3" borderId="1" xfId="15" applyNumberFormat="1" applyFont="1" applyFill="1" applyBorder="1" applyAlignment="1" applyProtection="1">
      <alignment horizontal="right"/>
      <protection/>
    </xf>
    <xf numFmtId="166" fontId="1" fillId="3" borderId="1" xfId="15" applyNumberFormat="1" applyFont="1" applyFill="1" applyBorder="1" applyAlignment="1" applyProtection="1">
      <alignment/>
      <protection/>
    </xf>
    <xf numFmtId="169" fontId="0" fillId="0" borderId="1" xfId="15" applyNumberFormat="1" applyFont="1" applyFill="1" applyBorder="1" applyAlignment="1" applyProtection="1">
      <alignment/>
      <protection/>
    </xf>
    <xf numFmtId="166" fontId="11" fillId="4" borderId="1" xfId="15" applyNumberFormat="1" applyFont="1" applyFill="1" applyBorder="1" applyAlignment="1" applyProtection="1">
      <alignment/>
      <protection/>
    </xf>
    <xf numFmtId="0" fontId="6" fillId="2" borderId="1" xfId="0" applyNumberFormat="1" applyFont="1" applyFill="1" applyBorder="1" applyAlignment="1">
      <alignment horizontal="right"/>
    </xf>
    <xf numFmtId="173" fontId="5" fillId="5" borderId="1" xfId="15" applyNumberFormat="1" applyFont="1" applyFill="1" applyBorder="1" applyAlignment="1">
      <alignment/>
    </xf>
    <xf numFmtId="174" fontId="5" fillId="5" borderId="1" xfId="15" applyNumberFormat="1" applyFont="1" applyFill="1" applyBorder="1" applyAlignment="1">
      <alignment/>
    </xf>
    <xf numFmtId="166" fontId="4" fillId="0" borderId="0" xfId="15" applyNumberFormat="1" applyFont="1" applyFill="1" applyBorder="1" applyAlignment="1" applyProtection="1">
      <alignment/>
      <protection locked="0"/>
    </xf>
    <xf numFmtId="169" fontId="0" fillId="0" borderId="0" xfId="15" applyNumberFormat="1" applyFont="1" applyFill="1" applyBorder="1" applyAlignment="1">
      <alignment/>
    </xf>
    <xf numFmtId="166" fontId="0" fillId="2" borderId="0" xfId="0" applyNumberFormat="1" applyFont="1" applyFill="1" applyAlignment="1" applyProtection="1">
      <alignment/>
      <protection/>
    </xf>
    <xf numFmtId="166" fontId="4" fillId="6" borderId="1" xfId="15" applyNumberFormat="1" applyFont="1" applyFill="1" applyBorder="1" applyAlignment="1" applyProtection="1">
      <alignment/>
      <protection locked="0"/>
    </xf>
    <xf numFmtId="166" fontId="7" fillId="6" borderId="1" xfId="15" applyNumberFormat="1" applyFont="1" applyFill="1" applyBorder="1" applyAlignment="1" applyProtection="1">
      <alignment/>
      <protection locked="0"/>
    </xf>
    <xf numFmtId="174" fontId="7" fillId="6" borderId="1" xfId="0" applyNumberFormat="1" applyFont="1" applyFill="1" applyBorder="1" applyAlignment="1" applyProtection="1">
      <alignment/>
      <protection locked="0"/>
    </xf>
    <xf numFmtId="173" fontId="7" fillId="6" borderId="1" xfId="15" applyNumberFormat="1" applyFont="1" applyFill="1" applyBorder="1" applyAlignment="1" applyProtection="1">
      <alignment/>
      <protection locked="0"/>
    </xf>
    <xf numFmtId="0" fontId="7" fillId="0" borderId="1" xfId="19" applyNumberFormat="1" applyFont="1" applyFill="1" applyBorder="1" applyAlignment="1">
      <alignment horizontal="left"/>
      <protection/>
    </xf>
    <xf numFmtId="176" fontId="7" fillId="6" borderId="1" xfId="19" applyNumberFormat="1" applyFont="1" applyFill="1" applyBorder="1" applyAlignment="1" applyProtection="1">
      <alignment horizontal="right"/>
      <protection locked="0"/>
    </xf>
    <xf numFmtId="175" fontId="7" fillId="6" borderId="1" xfId="19" applyNumberFormat="1" applyFont="1" applyFill="1" applyBorder="1" applyAlignment="1" applyProtection="1">
      <alignment horizontal="right"/>
      <protection locked="0"/>
    </xf>
    <xf numFmtId="171" fontId="5" fillId="4" borderId="1" xfId="15" applyNumberFormat="1" applyFont="1" applyFill="1" applyBorder="1" applyAlignment="1">
      <alignment/>
    </xf>
    <xf numFmtId="177" fontId="7" fillId="6" borderId="1" xfId="19" applyNumberFormat="1" applyFont="1" applyFill="1" applyBorder="1" applyAlignment="1" applyProtection="1">
      <alignment horizontal="right"/>
      <protection locked="0"/>
    </xf>
    <xf numFmtId="0" fontId="6" fillId="2" borderId="0" xfId="0" applyNumberFormat="1" applyFont="1" applyFill="1" applyAlignment="1">
      <alignment/>
    </xf>
    <xf numFmtId="0" fontId="6" fillId="2" borderId="0" xfId="0" applyFont="1" applyFill="1" applyAlignment="1">
      <alignment/>
    </xf>
    <xf numFmtId="164" fontId="6" fillId="2" borderId="0" xfId="15" applyNumberFormat="1" applyFont="1" applyFill="1" applyAlignment="1">
      <alignment horizontal="right"/>
    </xf>
    <xf numFmtId="176" fontId="5" fillId="2" borderId="1" xfId="15" applyNumberFormat="1" applyFont="1" applyFill="1" applyBorder="1" applyAlignment="1">
      <alignment horizontal="right"/>
    </xf>
    <xf numFmtId="177" fontId="5" fillId="2" borderId="1" xfId="15" applyNumberFormat="1" applyFont="1" applyFill="1" applyBorder="1" applyAlignment="1">
      <alignment horizontal="right"/>
    </xf>
    <xf numFmtId="175" fontId="5" fillId="2" borderId="1" xfId="15" applyNumberFormat="1" applyFont="1" applyFill="1" applyBorder="1" applyAlignment="1">
      <alignment horizontal="right"/>
    </xf>
    <xf numFmtId="171" fontId="16" fillId="0" borderId="1" xfId="15" applyNumberFormat="1" applyFont="1" applyFill="1" applyBorder="1" applyAlignment="1">
      <alignment/>
    </xf>
    <xf numFmtId="0" fontId="6" fillId="7" borderId="0" xfId="0" applyNumberFormat="1" applyFont="1" applyFill="1" applyAlignment="1">
      <alignment/>
    </xf>
    <xf numFmtId="165" fontId="0" fillId="0" borderId="0" xfId="0" applyNumberFormat="1" applyFont="1" applyFill="1" applyAlignment="1">
      <alignment/>
    </xf>
    <xf numFmtId="166" fontId="1" fillId="0" borderId="0" xfId="15" applyNumberFormat="1" applyFont="1" applyFill="1" applyBorder="1" applyAlignment="1">
      <alignment/>
    </xf>
    <xf numFmtId="166" fontId="0" fillId="0" borderId="1" xfId="15" applyNumberFormat="1" applyFont="1" applyFill="1" applyBorder="1" applyAlignment="1">
      <alignment horizontal="right"/>
    </xf>
    <xf numFmtId="43" fontId="0" fillId="8" borderId="1" xfId="15" applyFont="1" applyFill="1" applyBorder="1" applyAlignment="1">
      <alignment/>
    </xf>
    <xf numFmtId="43" fontId="0" fillId="8" borderId="1" xfId="15" applyFill="1" applyBorder="1" applyAlignment="1">
      <alignment/>
    </xf>
    <xf numFmtId="166" fontId="1" fillId="9" borderId="1" xfId="15" applyNumberFormat="1" applyFont="1" applyFill="1" applyBorder="1" applyAlignment="1">
      <alignment horizontal="right"/>
    </xf>
    <xf numFmtId="166" fontId="0" fillId="0" borderId="1" xfId="15" applyNumberFormat="1" applyFont="1" applyFill="1" applyBorder="1" applyAlignment="1">
      <alignment/>
    </xf>
    <xf numFmtId="167" fontId="0" fillId="0" borderId="1" xfId="15" applyNumberFormat="1" applyFont="1" applyFill="1" applyBorder="1" applyAlignment="1">
      <alignment/>
    </xf>
    <xf numFmtId="168" fontId="0" fillId="0" borderId="1" xfId="15" applyNumberFormat="1" applyFont="1" applyFill="1" applyBorder="1" applyAlignment="1">
      <alignment/>
    </xf>
    <xf numFmtId="172" fontId="0" fillId="0" borderId="1" xfId="15" applyNumberFormat="1" applyFont="1" applyFill="1" applyBorder="1" applyAlignment="1">
      <alignment/>
    </xf>
    <xf numFmtId="166" fontId="0" fillId="0" borderId="0" xfId="0" applyNumberFormat="1" applyFont="1" applyFill="1" applyAlignment="1" applyProtection="1">
      <alignment horizontal="centerContinuous"/>
      <protection/>
    </xf>
    <xf numFmtId="169" fontId="0" fillId="8" borderId="1" xfId="15" applyNumberFormat="1" applyFont="1" applyFill="1" applyBorder="1" applyAlignment="1" applyProtection="1">
      <alignment/>
      <protection/>
    </xf>
    <xf numFmtId="168" fontId="0" fillId="0" borderId="1" xfId="15" applyNumberFormat="1" applyFont="1" applyFill="1" applyBorder="1" applyAlignment="1" applyProtection="1">
      <alignment/>
      <protection/>
    </xf>
    <xf numFmtId="166" fontId="0" fillId="0" borderId="0" xfId="0" applyNumberFormat="1" applyFont="1" applyFill="1" applyAlignment="1" applyProtection="1">
      <alignment/>
      <protection/>
    </xf>
    <xf numFmtId="166" fontId="0" fillId="0" borderId="0" xfId="0" applyNumberFormat="1" applyFont="1" applyFill="1" applyAlignment="1">
      <alignment/>
    </xf>
    <xf numFmtId="166" fontId="18" fillId="0" borderId="0" xfId="0" applyNumberFormat="1" applyFont="1" applyAlignment="1">
      <alignment/>
    </xf>
    <xf numFmtId="166" fontId="1" fillId="9" borderId="2" xfId="0" applyNumberFormat="1" applyFont="1" applyFill="1" applyBorder="1" applyAlignment="1" applyProtection="1">
      <alignment horizontal="center"/>
      <protection/>
    </xf>
    <xf numFmtId="166" fontId="1" fillId="5" borderId="2" xfId="0" applyNumberFormat="1" applyFont="1" applyFill="1" applyBorder="1" applyAlignment="1" applyProtection="1">
      <alignment horizontal="center"/>
      <protection/>
    </xf>
    <xf numFmtId="171" fontId="10" fillId="8" borderId="1" xfId="15" applyNumberFormat="1" applyFont="1" applyFill="1" applyBorder="1" applyAlignment="1">
      <alignment/>
    </xf>
    <xf numFmtId="166" fontId="20" fillId="10" borderId="1" xfId="15" applyNumberFormat="1" applyFont="1" applyFill="1" applyBorder="1" applyAlignment="1">
      <alignment/>
    </xf>
    <xf numFmtId="166" fontId="20" fillId="10" borderId="1" xfId="15"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0</xdr:row>
      <xdr:rowOff>76200</xdr:rowOff>
    </xdr:from>
    <xdr:to>
      <xdr:col>10</xdr:col>
      <xdr:colOff>447675</xdr:colOff>
      <xdr:row>22</xdr:row>
      <xdr:rowOff>123825</xdr:rowOff>
    </xdr:to>
    <xdr:sp>
      <xdr:nvSpPr>
        <xdr:cNvPr id="1" name="Text 1"/>
        <xdr:cNvSpPr txBox="1">
          <a:spLocks noChangeArrowheads="1"/>
        </xdr:cNvSpPr>
      </xdr:nvSpPr>
      <xdr:spPr>
        <a:xfrm>
          <a:off x="1724025" y="76200"/>
          <a:ext cx="4819650" cy="3609975"/>
        </a:xfrm>
        <a:prstGeom prst="rect">
          <a:avLst/>
        </a:prstGeom>
        <a:solidFill>
          <a:srgbClr val="CC9CCC"/>
        </a:solidFill>
        <a:ln w="9525" cmpd="sng">
          <a:solidFill>
            <a:srgbClr val="000000"/>
          </a:solidFill>
          <a:headEnd type="none"/>
          <a:tailEnd type="none"/>
        </a:ln>
      </xdr:spPr>
      <xdr:txBody>
        <a:bodyPr vertOverflow="clip" wrap="square" anchor="ctr"/>
        <a:p>
          <a:pPr algn="l">
            <a:defRPr/>
          </a:pPr>
          <a:r>
            <a:rPr lang="en-US" cap="none" sz="1200" b="0" i="0" u="none" baseline="0">
              <a:latin typeface="Arial"/>
              <a:ea typeface="Arial"/>
              <a:cs typeface="Arial"/>
            </a:rPr>
            <a:t>The sheets </a:t>
          </a:r>
          <a:r>
            <a:rPr lang="en-US" cap="none" sz="1200" b="1" i="1" u="none" baseline="0">
              <a:latin typeface="Arial"/>
              <a:ea typeface="Arial"/>
              <a:cs typeface="Arial"/>
            </a:rPr>
            <a:t>Linear,  Liquid </a:t>
          </a:r>
          <a:r>
            <a:rPr lang="en-US" cap="none" sz="1200" b="0" i="0" u="none" baseline="0">
              <a:latin typeface="Arial"/>
              <a:ea typeface="Arial"/>
              <a:cs typeface="Arial"/>
            </a:rPr>
            <a:t>and</a:t>
          </a:r>
          <a:r>
            <a:rPr lang="en-US" cap="none" sz="1200" b="1" i="1" u="none" baseline="0">
              <a:latin typeface="Arial"/>
              <a:ea typeface="Arial"/>
              <a:cs typeface="Arial"/>
            </a:rPr>
            <a:t> Dry</a:t>
          </a:r>
          <a:r>
            <a:rPr lang="en-US" cap="none" sz="1200" b="0" i="0" u="none" baseline="0">
              <a:latin typeface="Arial"/>
              <a:ea typeface="Arial"/>
              <a:cs typeface="Arial"/>
            </a:rPr>
            <a:t> are conversion tables that use multipliers in </a:t>
          </a:r>
          <a:r>
            <a:rPr lang="en-US" cap="none" sz="1200" b="1" i="1" u="none" baseline="0">
              <a:latin typeface="Arial"/>
              <a:ea typeface="Arial"/>
              <a:cs typeface="Arial"/>
            </a:rPr>
            <a:t>Factors</a:t>
          </a:r>
          <a:r>
            <a:rPr lang="en-US" cap="none" sz="1200" b="0" i="0" u="none" baseline="0">
              <a:latin typeface="Arial"/>
              <a:ea typeface="Arial"/>
              <a:cs typeface="Arial"/>
            </a:rPr>
            <a:t> to perform units conversions.  
The sheets are protected except for the </a:t>
          </a:r>
          <a:r>
            <a:rPr lang="en-US" cap="none" sz="1200" b="1" i="0" u="none" baseline="0">
              <a:solidFill>
                <a:srgbClr val="008000"/>
              </a:solidFill>
              <a:latin typeface="Arial"/>
              <a:ea typeface="Arial"/>
              <a:cs typeface="Arial"/>
            </a:rPr>
            <a:t>GREEN</a:t>
          </a:r>
          <a:r>
            <a:rPr lang="en-US" cap="none" sz="1200" b="0" i="0" u="none" baseline="0">
              <a:latin typeface="Arial"/>
              <a:ea typeface="Arial"/>
              <a:cs typeface="Arial"/>
            </a:rPr>
            <a:t> cells on each line of the various tables.  This value you can change and immediately see the converted values along the rest of the line.
</a:t>
          </a:r>
          <a:r>
            <a:rPr lang="en-US" cap="none" sz="1200" b="1" i="0" u="none" baseline="0">
              <a:latin typeface="Arial"/>
              <a:ea typeface="Arial"/>
              <a:cs typeface="Arial"/>
            </a:rPr>
            <a:t>For example</a:t>
          </a:r>
          <a:r>
            <a:rPr lang="en-US" cap="none" sz="1200" b="0" i="0" u="none" baseline="0">
              <a:latin typeface="Arial"/>
              <a:ea typeface="Arial"/>
              <a:cs typeface="Arial"/>
            </a:rPr>
            <a:t>, if you want to know how 16 ounces converts to pounds, grams and kilograms, go to the sheet titled </a:t>
          </a:r>
          <a:r>
            <a:rPr lang="en-US" cap="none" sz="1200" b="1" i="1" u="none" baseline="0">
              <a:latin typeface="Arial"/>
              <a:ea typeface="Arial"/>
              <a:cs typeface="Arial"/>
            </a:rPr>
            <a:t>Dry</a:t>
          </a:r>
          <a:r>
            <a:rPr lang="en-US" cap="none" sz="1200" b="0" i="0" u="none" baseline="0">
              <a:latin typeface="Arial"/>
              <a:ea typeface="Arial"/>
              <a:cs typeface="Arial"/>
            </a:rPr>
            <a:t> and enter "16" in cell "A2".  You will immediately see the conversions to other units in the rest of row 2.  If you enter a value of "1" you will see the conversion factors themselves.
The sheets </a:t>
          </a:r>
          <a:r>
            <a:rPr lang="en-US" cap="none" sz="1200" b="1" i="1" u="none" baseline="0">
              <a:latin typeface="Arial"/>
              <a:ea typeface="Arial"/>
              <a:cs typeface="Arial"/>
            </a:rPr>
            <a:t>Temperature</a:t>
          </a:r>
          <a:r>
            <a:rPr lang="en-US" cap="none" sz="1200" b="0" i="0" u="none" baseline="0">
              <a:latin typeface="Arial"/>
              <a:ea typeface="Arial"/>
              <a:cs typeface="Arial"/>
            </a:rPr>
            <a:t> and </a:t>
          </a:r>
          <a:r>
            <a:rPr lang="en-US" cap="none" sz="1200" b="1" i="1" u="none" baseline="0">
              <a:latin typeface="Arial"/>
              <a:ea typeface="Arial"/>
              <a:cs typeface="Arial"/>
            </a:rPr>
            <a:t>Speed</a:t>
          </a:r>
          <a:r>
            <a:rPr lang="en-US" cap="none" sz="1200" b="0" i="0" u="none" baseline="0">
              <a:latin typeface="Arial"/>
              <a:ea typeface="Arial"/>
              <a:cs typeface="Arial"/>
            </a:rPr>
            <a:t> are handy converters for Fahrenheit to Centigrade (and the reverse) and MPH to Knots and KPH (and the reverse).
See the </a:t>
          </a:r>
          <a:r>
            <a:rPr lang="en-US" cap="none" sz="1200" b="1" i="0" u="sng" baseline="0">
              <a:latin typeface="Arial"/>
              <a:ea typeface="Arial"/>
              <a:cs typeface="Arial"/>
            </a:rPr>
            <a:t>EXPLANATION</a:t>
          </a:r>
          <a:r>
            <a:rPr lang="en-US" cap="none" sz="1200" b="0" i="0" u="none" baseline="0">
              <a:latin typeface="Arial"/>
              <a:ea typeface="Arial"/>
              <a:cs typeface="Arial"/>
            </a:rPr>
            <a:t> boxes in </a:t>
          </a:r>
          <a:r>
            <a:rPr lang="en-US" cap="none" sz="1200" b="1" i="1" u="none" baseline="0">
              <a:latin typeface="Arial"/>
              <a:ea typeface="Arial"/>
              <a:cs typeface="Arial"/>
            </a:rPr>
            <a:t>Dry</a:t>
          </a:r>
          <a:r>
            <a:rPr lang="en-US" cap="none" sz="1200" b="0" i="0" u="none" baseline="0">
              <a:latin typeface="Arial"/>
              <a:ea typeface="Arial"/>
              <a:cs typeface="Arial"/>
            </a:rPr>
            <a:t> and </a:t>
          </a:r>
          <a:r>
            <a:rPr lang="en-US" cap="none" sz="1200" b="1" i="1" u="none" baseline="0">
              <a:latin typeface="Arial"/>
              <a:ea typeface="Arial"/>
              <a:cs typeface="Arial"/>
            </a:rPr>
            <a:t>Linear.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xdr:row>
      <xdr:rowOff>47625</xdr:rowOff>
    </xdr:from>
    <xdr:to>
      <xdr:col>3</xdr:col>
      <xdr:colOff>352425</xdr:colOff>
      <xdr:row>18</xdr:row>
      <xdr:rowOff>47625</xdr:rowOff>
    </xdr:to>
    <xdr:sp>
      <xdr:nvSpPr>
        <xdr:cNvPr id="1" name="Text 1"/>
        <xdr:cNvSpPr txBox="1">
          <a:spLocks noChangeArrowheads="1"/>
        </xdr:cNvSpPr>
      </xdr:nvSpPr>
      <xdr:spPr>
        <a:xfrm>
          <a:off x="600075" y="1047750"/>
          <a:ext cx="3143250" cy="21050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EXPLANATION</a:t>
          </a:r>
          <a:r>
            <a:rPr lang="en-US" cap="none" sz="1000" b="0" i="0" u="none" baseline="0">
              <a:latin typeface="Arial"/>
              <a:ea typeface="Arial"/>
              <a:cs typeface="Arial"/>
            </a:rPr>
            <a:t>
Conversions are across rows
Enter a value into a </a:t>
          </a:r>
          <a:r>
            <a:rPr lang="en-US" cap="none" sz="1000" b="1" i="0" u="none" baseline="0">
              <a:solidFill>
                <a:srgbClr val="008000"/>
              </a:solidFill>
              <a:latin typeface="Arial"/>
              <a:ea typeface="Arial"/>
              <a:cs typeface="Arial"/>
            </a:rPr>
            <a:t>GREEN</a:t>
          </a:r>
          <a:r>
            <a:rPr lang="en-US" cap="none" sz="1000" b="0" i="0" u="none" baseline="0">
              <a:solidFill>
                <a:srgbClr val="008000"/>
              </a:solidFill>
              <a:latin typeface="Arial"/>
              <a:ea typeface="Arial"/>
              <a:cs typeface="Arial"/>
            </a:rPr>
            <a:t> </a:t>
          </a:r>
          <a:r>
            <a:rPr lang="en-US" cap="none" sz="1000" b="0" i="0" u="none" baseline="0">
              <a:latin typeface="Arial"/>
              <a:ea typeface="Arial"/>
              <a:cs typeface="Arial"/>
            </a:rPr>
            <a:t>cell.  Equivalents in other units are calculated across the same row.
So, in "B3" enter a "Pounds" value of "10" and see the following equivalents:
        </a:t>
          </a:r>
          <a:r>
            <a:rPr lang="en-US" cap="none" sz="1000" b="1" i="0" u="none" baseline="0">
              <a:latin typeface="Arial"/>
              <a:ea typeface="Arial"/>
              <a:cs typeface="Arial"/>
            </a:rPr>
            <a:t>UNIT              EXAMPLE RESULT        CELL
</a:t>
          </a:r>
          <a:r>
            <a:rPr lang="en-US" cap="none" sz="1000" b="0" i="0" u="none" baseline="0">
              <a:latin typeface="Arial"/>
              <a:ea typeface="Arial"/>
              <a:cs typeface="Arial"/>
            </a:rPr>
            <a:t>
        Ounces          160                                A3
        Grams            4,535.92369                   C3
        Kilograms       4.5359200                      D3
</a:t>
          </a:r>
        </a:p>
      </xdr:txBody>
    </xdr:sp>
    <xdr:clientData/>
  </xdr:twoCellAnchor>
  <xdr:twoCellAnchor>
    <xdr:from>
      <xdr:col>0</xdr:col>
      <xdr:colOff>952500</xdr:colOff>
      <xdr:row>13</xdr:row>
      <xdr:rowOff>66675</xdr:rowOff>
    </xdr:from>
    <xdr:to>
      <xdr:col>3</xdr:col>
      <xdr:colOff>76200</xdr:colOff>
      <xdr:row>13</xdr:row>
      <xdr:rowOff>66675</xdr:rowOff>
    </xdr:to>
    <xdr:sp>
      <xdr:nvSpPr>
        <xdr:cNvPr id="2" name="Line 2"/>
        <xdr:cNvSpPr>
          <a:spLocks/>
        </xdr:cNvSpPr>
      </xdr:nvSpPr>
      <xdr:spPr>
        <a:xfrm>
          <a:off x="952500" y="2362200"/>
          <a:ext cx="2514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1</xdr:col>
      <xdr:colOff>733425</xdr:colOff>
      <xdr:row>3</xdr:row>
      <xdr:rowOff>123825</xdr:rowOff>
    </xdr:to>
    <xdr:grpSp>
      <xdr:nvGrpSpPr>
        <xdr:cNvPr id="1" name="Group 1"/>
        <xdr:cNvGrpSpPr>
          <a:grpSpLocks/>
        </xdr:cNvGrpSpPr>
      </xdr:nvGrpSpPr>
      <xdr:grpSpPr>
        <a:xfrm>
          <a:off x="180975" y="66675"/>
          <a:ext cx="695325" cy="542925"/>
          <a:chOff x="-23794" y="-467"/>
          <a:chExt cx="39420" cy="200"/>
        </a:xfrm>
        <a:solidFill>
          <a:srgbClr val="FFFFFF"/>
        </a:solidFill>
      </xdr:grpSpPr>
      <xdr:sp>
        <xdr:nvSpPr>
          <xdr:cNvPr id="2" name="Text 1"/>
          <xdr:cNvSpPr txBox="1">
            <a:spLocks noChangeArrowheads="1"/>
          </xdr:cNvSpPr>
        </xdr:nvSpPr>
        <xdr:spPr>
          <a:xfrm>
            <a:off x="-23794" y="-467"/>
            <a:ext cx="39420" cy="90"/>
          </a:xfrm>
          <a:prstGeom prst="rect">
            <a:avLst/>
          </a:prstGeom>
          <a:solidFill>
            <a:srgbClr val="008000"/>
          </a:solidFill>
          <a:ln w="9525" cmpd="sng">
            <a:solidFill>
              <a:srgbClr val="000000"/>
            </a:solidFill>
            <a:headEnd type="none"/>
            <a:tailEnd type="none"/>
          </a:ln>
        </xdr:spPr>
        <xdr:txBody>
          <a:bodyPr vertOverflow="clip" wrap="square"/>
          <a:p>
            <a:pPr algn="ctr">
              <a:defRPr/>
            </a:pPr>
            <a:r>
              <a:rPr lang="en-US" cap="none" sz="900" b="1" i="0" u="none" baseline="0">
                <a:solidFill>
                  <a:srgbClr val="FFFFFF"/>
                </a:solidFill>
                <a:latin typeface="Arial"/>
                <a:ea typeface="Arial"/>
                <a:cs typeface="Arial"/>
              </a:rPr>
              <a:t>This many</a:t>
            </a:r>
          </a:p>
        </xdr:txBody>
      </xdr:sp>
      <xdr:sp>
        <xdr:nvSpPr>
          <xdr:cNvPr id="3" name="Line 3"/>
          <xdr:cNvSpPr>
            <a:spLocks/>
          </xdr:cNvSpPr>
        </xdr:nvSpPr>
        <xdr:spPr>
          <a:xfrm>
            <a:off x="-4350" y="-377"/>
            <a:ext cx="0" cy="11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xdr:colOff>
      <xdr:row>0</xdr:row>
      <xdr:rowOff>28575</xdr:rowOff>
    </xdr:from>
    <xdr:to>
      <xdr:col>6</xdr:col>
      <xdr:colOff>762000</xdr:colOff>
      <xdr:row>1</xdr:row>
      <xdr:rowOff>114300</xdr:rowOff>
    </xdr:to>
    <xdr:sp>
      <xdr:nvSpPr>
        <xdr:cNvPr id="4" name="Text 5"/>
        <xdr:cNvSpPr txBox="1">
          <a:spLocks noChangeArrowheads="1"/>
        </xdr:cNvSpPr>
      </xdr:nvSpPr>
      <xdr:spPr>
        <a:xfrm>
          <a:off x="2333625" y="28575"/>
          <a:ext cx="6362700" cy="247650"/>
        </a:xfrm>
        <a:prstGeom prst="rect">
          <a:avLst/>
        </a:prstGeom>
        <a:solidFill>
          <a:srgbClr val="CC9C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EQUALS THIS MANY OF THESE</a:t>
          </a:r>
        </a:p>
      </xdr:txBody>
    </xdr:sp>
    <xdr:clientData/>
  </xdr:twoCellAnchor>
  <xdr:twoCellAnchor>
    <xdr:from>
      <xdr:col>2</xdr:col>
      <xdr:colOff>57150</xdr:colOff>
      <xdr:row>0</xdr:row>
      <xdr:rowOff>66675</xdr:rowOff>
    </xdr:from>
    <xdr:to>
      <xdr:col>2</xdr:col>
      <xdr:colOff>800100</xdr:colOff>
      <xdr:row>1</xdr:row>
      <xdr:rowOff>66675</xdr:rowOff>
    </xdr:to>
    <xdr:sp>
      <xdr:nvSpPr>
        <xdr:cNvPr id="5" name="Text 2"/>
        <xdr:cNvSpPr txBox="1">
          <a:spLocks noChangeArrowheads="1"/>
        </xdr:cNvSpPr>
      </xdr:nvSpPr>
      <xdr:spPr>
        <a:xfrm>
          <a:off x="1438275" y="66675"/>
          <a:ext cx="742950" cy="161925"/>
        </a:xfrm>
        <a:prstGeom prst="rect">
          <a:avLst/>
        </a:prstGeom>
        <a:solidFill>
          <a:srgbClr val="CC9CCC"/>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of these</a:t>
          </a:r>
        </a:p>
      </xdr:txBody>
    </xdr:sp>
    <xdr:clientData/>
  </xdr:twoCellAnchor>
  <xdr:twoCellAnchor>
    <xdr:from>
      <xdr:col>2</xdr:col>
      <xdr:colOff>438150</xdr:colOff>
      <xdr:row>1</xdr:row>
      <xdr:rowOff>66675</xdr:rowOff>
    </xdr:from>
    <xdr:to>
      <xdr:col>2</xdr:col>
      <xdr:colOff>438150</xdr:colOff>
      <xdr:row>3</xdr:row>
      <xdr:rowOff>123825</xdr:rowOff>
    </xdr:to>
    <xdr:sp>
      <xdr:nvSpPr>
        <xdr:cNvPr id="6" name="Line 6"/>
        <xdr:cNvSpPr>
          <a:spLocks/>
        </xdr:cNvSpPr>
      </xdr:nvSpPr>
      <xdr:spPr>
        <a:xfrm>
          <a:off x="1819275" y="228600"/>
          <a:ext cx="0" cy="3810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3</xdr:row>
      <xdr:rowOff>0</xdr:rowOff>
    </xdr:from>
    <xdr:to>
      <xdr:col>10</xdr:col>
      <xdr:colOff>533400</xdr:colOff>
      <xdr:row>21</xdr:row>
      <xdr:rowOff>133350</xdr:rowOff>
    </xdr:to>
    <xdr:sp>
      <xdr:nvSpPr>
        <xdr:cNvPr id="7" name="Text 9"/>
        <xdr:cNvSpPr txBox="1">
          <a:spLocks noChangeArrowheads="1"/>
        </xdr:cNvSpPr>
      </xdr:nvSpPr>
      <xdr:spPr>
        <a:xfrm>
          <a:off x="8839200" y="485775"/>
          <a:ext cx="3752850" cy="30480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EXPLANATION</a:t>
          </a:r>
          <a:r>
            <a:rPr lang="en-US" cap="none" sz="1000" b="0" i="0" u="none" baseline="0">
              <a:latin typeface="Arial"/>
              <a:ea typeface="Arial"/>
              <a:cs typeface="Arial"/>
            </a:rPr>
            <a:t>
</a:t>
          </a:r>
          <a:r>
            <a:rPr lang="en-US" cap="none" sz="1000" b="1" i="0" u="none" baseline="0">
              <a:latin typeface="Arial"/>
              <a:ea typeface="Arial"/>
              <a:cs typeface="Arial"/>
            </a:rPr>
            <a:t>Table-2</a:t>
          </a:r>
          <a:r>
            <a:rPr lang="en-US" cap="none" sz="1000" b="0" i="0" u="none" baseline="0">
              <a:latin typeface="Arial"/>
              <a:ea typeface="Arial"/>
              <a:cs typeface="Arial"/>
            </a:rPr>
            <a:t> derives its values from the upper table.  Cells B16:B23 are linked to cells B4:B11.  Simply enter how many of what you have to find out what that equals in different units on the same line.  For example:  Enter "12" in cell B4 to see the equivalent values of the other units across row 4.  Notice that cell B16 now also shows "12" (or whatever else you enter into cell B4, and the equivalents across row 16 are shown for that many inches.  You can enter values into any of the </a:t>
          </a:r>
          <a:r>
            <a:rPr lang="en-US" cap="none" sz="1000" b="1" i="0" u="none" baseline="0">
              <a:solidFill>
                <a:srgbClr val="008000"/>
              </a:solidFill>
              <a:latin typeface="Arial"/>
              <a:ea typeface="Arial"/>
              <a:cs typeface="Arial"/>
            </a:rPr>
            <a:t>GREEN</a:t>
          </a:r>
          <a:r>
            <a:rPr lang="en-US" cap="none" sz="1000" b="0" i="0" u="none" baseline="0">
              <a:latin typeface="Arial"/>
              <a:ea typeface="Arial"/>
              <a:cs typeface="Arial"/>
            </a:rPr>
            <a:t> cells.
</a:t>
          </a:r>
          <a:r>
            <a:rPr lang="en-US" cap="none" sz="1000" b="1" i="0" u="none" baseline="0">
              <a:latin typeface="Arial"/>
              <a:ea typeface="Arial"/>
              <a:cs typeface="Arial"/>
            </a:rPr>
            <a:t>Tables 3 &amp; 4</a:t>
          </a:r>
          <a:r>
            <a:rPr lang="en-US" cap="none" sz="1000" b="0" i="0" u="none" baseline="0">
              <a:latin typeface="Arial"/>
              <a:ea typeface="Arial"/>
              <a:cs typeface="Arial"/>
            </a:rPr>
            <a:t> simply calculate area as the cell values SQUARED in Tables 1 &amp; 2.
</a:t>
          </a:r>
        </a:p>
      </xdr:txBody>
    </xdr:sp>
    <xdr:clientData/>
  </xdr:twoCellAnchor>
  <xdr:twoCellAnchor>
    <xdr:from>
      <xdr:col>7</xdr:col>
      <xdr:colOff>152400</xdr:colOff>
      <xdr:row>28</xdr:row>
      <xdr:rowOff>133350</xdr:rowOff>
    </xdr:from>
    <xdr:to>
      <xdr:col>8</xdr:col>
      <xdr:colOff>133350</xdr:colOff>
      <xdr:row>33</xdr:row>
      <xdr:rowOff>57150</xdr:rowOff>
    </xdr:to>
    <xdr:grpSp>
      <xdr:nvGrpSpPr>
        <xdr:cNvPr id="8" name="Group 20"/>
        <xdr:cNvGrpSpPr>
          <a:grpSpLocks/>
        </xdr:cNvGrpSpPr>
      </xdr:nvGrpSpPr>
      <xdr:grpSpPr>
        <a:xfrm>
          <a:off x="9210675" y="4667250"/>
          <a:ext cx="981075" cy="733425"/>
          <a:chOff x="1027" y="473"/>
          <a:chExt cx="103" cy="77"/>
        </a:xfrm>
        <a:solidFill>
          <a:srgbClr val="FFFFFF"/>
        </a:solidFill>
      </xdr:grpSpPr>
      <xdr:grpSp>
        <xdr:nvGrpSpPr>
          <xdr:cNvPr id="9" name="Group 16"/>
          <xdr:cNvGrpSpPr>
            <a:grpSpLocks/>
          </xdr:cNvGrpSpPr>
        </xdr:nvGrpSpPr>
        <xdr:grpSpPr>
          <a:xfrm>
            <a:off x="1027" y="473"/>
            <a:ext cx="103" cy="38"/>
            <a:chOff x="-46069" y="-213271"/>
            <a:chExt cx="62418" cy="190"/>
          </a:xfrm>
          <a:solidFill>
            <a:srgbClr val="FFFFFF"/>
          </a:solidFill>
        </xdr:grpSpPr>
        <xdr:sp>
          <xdr:nvSpPr>
            <xdr:cNvPr id="10" name="Text 1"/>
            <xdr:cNvSpPr txBox="1">
              <a:spLocks noChangeArrowheads="1"/>
            </xdr:cNvSpPr>
          </xdr:nvSpPr>
          <xdr:spPr>
            <a:xfrm>
              <a:off x="-46069" y="-213271"/>
              <a:ext cx="35141" cy="19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Scroll for more</a:t>
              </a:r>
            </a:p>
          </xdr:txBody>
        </xdr:sp>
        <xdr:sp>
          <xdr:nvSpPr>
            <xdr:cNvPr id="11" name="Line 18"/>
            <xdr:cNvSpPr>
              <a:spLocks/>
            </xdr:cNvSpPr>
          </xdr:nvSpPr>
          <xdr:spPr>
            <a:xfrm>
              <a:off x="-10928" y="-213181"/>
              <a:ext cx="27277"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12" name="Line 19"/>
          <xdr:cNvSpPr>
            <a:spLocks/>
          </xdr:cNvSpPr>
        </xdr:nvSpPr>
        <xdr:spPr>
          <a:xfrm>
            <a:off x="1055" y="511"/>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xdr:row>
      <xdr:rowOff>57150</xdr:rowOff>
    </xdr:from>
    <xdr:to>
      <xdr:col>3</xdr:col>
      <xdr:colOff>390525</xdr:colOff>
      <xdr:row>10</xdr:row>
      <xdr:rowOff>28575</xdr:rowOff>
    </xdr:to>
    <xdr:sp>
      <xdr:nvSpPr>
        <xdr:cNvPr id="1" name="Text 1"/>
        <xdr:cNvSpPr txBox="1">
          <a:spLocks noChangeArrowheads="1"/>
        </xdr:cNvSpPr>
      </xdr:nvSpPr>
      <xdr:spPr>
        <a:xfrm>
          <a:off x="1152525" y="1219200"/>
          <a:ext cx="2466975" cy="619125"/>
        </a:xfrm>
        <a:prstGeom prst="rect">
          <a:avLst/>
        </a:prstGeom>
        <a:solidFill>
          <a:srgbClr val="A0E0E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If you read the </a:t>
          </a:r>
          <a:r>
            <a:rPr lang="en-US" cap="none" sz="1000" b="1" i="1" u="none" baseline="0">
              <a:latin typeface="Arial"/>
              <a:ea typeface="Arial"/>
              <a:cs typeface="Arial"/>
            </a:rPr>
            <a:t>CONTENTS</a:t>
          </a:r>
          <a:r>
            <a:rPr lang="en-US" cap="none" sz="1000" b="0" i="0" u="none" baseline="0">
              <a:latin typeface="Arial"/>
              <a:ea typeface="Arial"/>
              <a:cs typeface="Arial"/>
            </a:rPr>
            <a:t> sheet and the </a:t>
          </a:r>
          <a:r>
            <a:rPr lang="en-US" cap="none" sz="1000" b="1" i="0" u="sng" baseline="0">
              <a:latin typeface="Arial"/>
              <a:ea typeface="Arial"/>
              <a:cs typeface="Arial"/>
            </a:rPr>
            <a:t>EXPLANATION</a:t>
          </a:r>
          <a:r>
            <a:rPr lang="en-US" cap="none" sz="1000" b="0" i="0" u="none" baseline="0">
              <a:latin typeface="Arial"/>
              <a:ea typeface="Arial"/>
              <a:cs typeface="Arial"/>
            </a:rPr>
            <a:t> boxes in the </a:t>
          </a:r>
          <a:r>
            <a:rPr lang="en-US" cap="none" sz="1000" b="1" i="1" u="none" baseline="0">
              <a:latin typeface="Arial"/>
              <a:ea typeface="Arial"/>
              <a:cs typeface="Arial"/>
            </a:rPr>
            <a:t>Dry</a:t>
          </a:r>
          <a:r>
            <a:rPr lang="en-US" cap="none" sz="1000" b="0" i="0" u="none" baseline="0">
              <a:latin typeface="Arial"/>
              <a:ea typeface="Arial"/>
              <a:cs typeface="Arial"/>
            </a:rPr>
            <a:t> and </a:t>
          </a:r>
          <a:r>
            <a:rPr lang="en-US" cap="none" sz="1000" b="1" i="1" u="none" baseline="0">
              <a:latin typeface="Arial"/>
              <a:ea typeface="Arial"/>
              <a:cs typeface="Arial"/>
            </a:rPr>
            <a:t>Linear</a:t>
          </a:r>
          <a:r>
            <a:rPr lang="en-US" cap="none" sz="1000" b="0" i="0" u="none" baseline="0">
              <a:latin typeface="Arial"/>
              <a:ea typeface="Arial"/>
              <a:cs typeface="Arial"/>
            </a:rPr>
            <a:t> sheets, you should be able to figure this one out.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85725</xdr:rowOff>
    </xdr:from>
    <xdr:to>
      <xdr:col>0</xdr:col>
      <xdr:colOff>0</xdr:colOff>
      <xdr:row>7</xdr:row>
      <xdr:rowOff>85725</xdr:rowOff>
    </xdr:to>
    <xdr:grpSp>
      <xdr:nvGrpSpPr>
        <xdr:cNvPr id="1" name="Group 3"/>
        <xdr:cNvGrpSpPr>
          <a:grpSpLocks/>
        </xdr:cNvGrpSpPr>
      </xdr:nvGrpSpPr>
      <xdr:grpSpPr>
        <a:xfrm>
          <a:off x="0" y="1276350"/>
          <a:ext cx="0" cy="200025"/>
          <a:chOff x="0" y="-1941822"/>
          <a:chExt cx="0" cy="20013"/>
        </a:xfrm>
        <a:solidFill>
          <a:srgbClr val="FFFFFF"/>
        </a:solidFill>
      </xdr:grpSpPr>
      <xdr:sp>
        <xdr:nvSpPr>
          <xdr:cNvPr id="2" name="Drawing 1"/>
          <xdr:cNvSpPr>
            <a:spLocks/>
          </xdr:cNvSpPr>
        </xdr:nvSpPr>
        <xdr:spPr>
          <a:xfrm>
            <a:off x="0" y="-1941822"/>
            <a:ext cx="0" cy="20013"/>
          </a:xfrm>
          <a:custGeom>
            <a:pathLst>
              <a:path h="16384" w="16384">
                <a:moveTo>
                  <a:pt x="0" y="0"/>
                </a:moveTo>
                <a:lnTo>
                  <a:pt x="16384" y="0"/>
                </a:lnTo>
                <a:lnTo>
                  <a:pt x="16384" y="16384"/>
                </a:lnTo>
              </a:path>
            </a:pathLst>
          </a:custGeom>
          <a:noFill/>
          <a:ln w="1714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0" y="-1921809"/>
            <a:ext cx="0" cy="0"/>
          </a:xfrm>
          <a:prstGeom prst="line">
            <a:avLst/>
          </a:prstGeom>
          <a:solidFill>
            <a:srgbClr val="FFFFFF"/>
          </a:solid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xdr:row>
      <xdr:rowOff>85725</xdr:rowOff>
    </xdr:from>
    <xdr:to>
      <xdr:col>0</xdr:col>
      <xdr:colOff>0</xdr:colOff>
      <xdr:row>2</xdr:row>
      <xdr:rowOff>85725</xdr:rowOff>
    </xdr:to>
    <xdr:grpSp>
      <xdr:nvGrpSpPr>
        <xdr:cNvPr id="4" name="Group 4"/>
        <xdr:cNvGrpSpPr>
          <a:grpSpLocks/>
        </xdr:cNvGrpSpPr>
      </xdr:nvGrpSpPr>
      <xdr:grpSpPr>
        <a:xfrm>
          <a:off x="0" y="285750"/>
          <a:ext cx="0" cy="200025"/>
          <a:chOff x="0" y="-11440"/>
          <a:chExt cx="0" cy="19992"/>
        </a:xfrm>
        <a:solidFill>
          <a:srgbClr val="FFFFFF"/>
        </a:solidFill>
      </xdr:grpSpPr>
      <xdr:sp>
        <xdr:nvSpPr>
          <xdr:cNvPr id="5" name="Drawing 5"/>
          <xdr:cNvSpPr>
            <a:spLocks/>
          </xdr:cNvSpPr>
        </xdr:nvSpPr>
        <xdr:spPr>
          <a:xfrm>
            <a:off x="0" y="-11440"/>
            <a:ext cx="0" cy="19992"/>
          </a:xfrm>
          <a:custGeom>
            <a:pathLst>
              <a:path h="16384" w="16384">
                <a:moveTo>
                  <a:pt x="0" y="0"/>
                </a:moveTo>
                <a:lnTo>
                  <a:pt x="16384" y="0"/>
                </a:lnTo>
                <a:lnTo>
                  <a:pt x="16384" y="16384"/>
                </a:lnTo>
              </a:path>
            </a:pathLst>
          </a:custGeom>
          <a:noFill/>
          <a:ln w="1714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0" y="8552"/>
            <a:ext cx="0" cy="0"/>
          </a:xfrm>
          <a:prstGeom prst="line">
            <a:avLst/>
          </a:prstGeom>
          <a:solidFill>
            <a:srgbClr val="FFFFFF"/>
          </a:solid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38100</xdr:colOff>
      <xdr:row>6</xdr:row>
      <xdr:rowOff>47625</xdr:rowOff>
    </xdr:from>
    <xdr:to>
      <xdr:col>1</xdr:col>
      <xdr:colOff>600075</xdr:colOff>
      <xdr:row>7</xdr:row>
      <xdr:rowOff>85725</xdr:rowOff>
    </xdr:to>
    <xdr:grpSp>
      <xdr:nvGrpSpPr>
        <xdr:cNvPr id="7" name="Group 13"/>
        <xdr:cNvGrpSpPr>
          <a:grpSpLocks/>
        </xdr:cNvGrpSpPr>
      </xdr:nvGrpSpPr>
      <xdr:grpSpPr>
        <a:xfrm>
          <a:off x="1466850" y="1238250"/>
          <a:ext cx="561975" cy="238125"/>
          <a:chOff x="-8749" y="-1945634"/>
          <a:chExt cx="15753" cy="23825"/>
        </a:xfrm>
        <a:solidFill>
          <a:srgbClr val="FFFFFF"/>
        </a:solidFill>
      </xdr:grpSpPr>
      <xdr:sp>
        <xdr:nvSpPr>
          <xdr:cNvPr id="8" name="Drawing 11"/>
          <xdr:cNvSpPr>
            <a:spLocks/>
          </xdr:cNvSpPr>
        </xdr:nvSpPr>
        <xdr:spPr>
          <a:xfrm>
            <a:off x="-8749" y="-1945634"/>
            <a:ext cx="15753" cy="23825"/>
          </a:xfrm>
          <a:custGeom>
            <a:pathLst>
              <a:path h="16384" w="16384">
                <a:moveTo>
                  <a:pt x="0" y="0"/>
                </a:moveTo>
                <a:lnTo>
                  <a:pt x="16384" y="0"/>
                </a:lnTo>
                <a:lnTo>
                  <a:pt x="16384" y="16384"/>
                </a:lnTo>
              </a:path>
            </a:pathLst>
          </a:custGeom>
          <a:noFill/>
          <a:ln w="1714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flipH="1">
            <a:off x="-7414" y="-1921809"/>
            <a:ext cx="14418" cy="0"/>
          </a:xfrm>
          <a:prstGeom prst="line">
            <a:avLst/>
          </a:prstGeom>
          <a:solidFill>
            <a:srgbClr val="FFFFFF"/>
          </a:solid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38100</xdr:colOff>
      <xdr:row>1</xdr:row>
      <xdr:rowOff>47625</xdr:rowOff>
    </xdr:from>
    <xdr:to>
      <xdr:col>1</xdr:col>
      <xdr:colOff>600075</xdr:colOff>
      <xdr:row>2</xdr:row>
      <xdr:rowOff>85725</xdr:rowOff>
    </xdr:to>
    <xdr:grpSp>
      <xdr:nvGrpSpPr>
        <xdr:cNvPr id="10" name="Group 14"/>
        <xdr:cNvGrpSpPr>
          <a:grpSpLocks/>
        </xdr:cNvGrpSpPr>
      </xdr:nvGrpSpPr>
      <xdr:grpSpPr>
        <a:xfrm>
          <a:off x="1466850" y="247650"/>
          <a:ext cx="561975" cy="238125"/>
          <a:chOff x="-8749" y="-15248"/>
          <a:chExt cx="15753" cy="23800"/>
        </a:xfrm>
        <a:solidFill>
          <a:srgbClr val="FFFFFF"/>
        </a:solidFill>
      </xdr:grpSpPr>
      <xdr:sp>
        <xdr:nvSpPr>
          <xdr:cNvPr id="11" name="Drawing 15"/>
          <xdr:cNvSpPr>
            <a:spLocks/>
          </xdr:cNvSpPr>
        </xdr:nvSpPr>
        <xdr:spPr>
          <a:xfrm>
            <a:off x="-8749" y="-15248"/>
            <a:ext cx="15753" cy="23800"/>
          </a:xfrm>
          <a:custGeom>
            <a:pathLst>
              <a:path h="16384" w="16384">
                <a:moveTo>
                  <a:pt x="0" y="0"/>
                </a:moveTo>
                <a:lnTo>
                  <a:pt x="16384" y="0"/>
                </a:lnTo>
                <a:lnTo>
                  <a:pt x="16384" y="16384"/>
                </a:lnTo>
              </a:path>
            </a:pathLst>
          </a:custGeom>
          <a:noFill/>
          <a:ln w="1714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6"/>
          <xdr:cNvSpPr>
            <a:spLocks/>
          </xdr:cNvSpPr>
        </xdr:nvSpPr>
        <xdr:spPr>
          <a:xfrm flipH="1">
            <a:off x="-7414" y="8552"/>
            <a:ext cx="14418" cy="0"/>
          </a:xfrm>
          <a:prstGeom prst="line">
            <a:avLst/>
          </a:prstGeom>
          <a:solidFill>
            <a:srgbClr val="FFFFFF"/>
          </a:solid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466725</xdr:colOff>
      <xdr:row>4</xdr:row>
      <xdr:rowOff>19050</xdr:rowOff>
    </xdr:from>
    <xdr:to>
      <xdr:col>6</xdr:col>
      <xdr:colOff>38100</xdr:colOff>
      <xdr:row>5</xdr:row>
      <xdr:rowOff>171450</xdr:rowOff>
    </xdr:to>
    <xdr:sp>
      <xdr:nvSpPr>
        <xdr:cNvPr id="13" name="Text 17"/>
        <xdr:cNvSpPr txBox="1">
          <a:spLocks noChangeArrowheads="1"/>
        </xdr:cNvSpPr>
      </xdr:nvSpPr>
      <xdr:spPr>
        <a:xfrm>
          <a:off x="2962275" y="809625"/>
          <a:ext cx="2009775" cy="352425"/>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Enter the temperature you want to convert into a </a:t>
          </a:r>
          <a:r>
            <a:rPr lang="en-US" cap="none" sz="1000" b="1" i="0" u="none" baseline="0">
              <a:solidFill>
                <a:srgbClr val="008000"/>
              </a:solidFill>
              <a:latin typeface="Arial"/>
              <a:ea typeface="Arial"/>
              <a:cs typeface="Arial"/>
            </a:rPr>
            <a:t>GREEN</a:t>
          </a:r>
          <a:r>
            <a:rPr lang="en-US" cap="none" sz="1000" b="0" i="0" u="none" baseline="0">
              <a:latin typeface="Arial"/>
              <a:ea typeface="Arial"/>
              <a:cs typeface="Arial"/>
            </a:rPr>
            <a:t> cell.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161925</xdr:rowOff>
    </xdr:from>
    <xdr:to>
      <xdr:col>6</xdr:col>
      <xdr:colOff>400050</xdr:colOff>
      <xdr:row>6</xdr:row>
      <xdr:rowOff>38100</xdr:rowOff>
    </xdr:to>
    <xdr:sp>
      <xdr:nvSpPr>
        <xdr:cNvPr id="1" name="Text 1"/>
        <xdr:cNvSpPr txBox="1">
          <a:spLocks noChangeArrowheads="1"/>
        </xdr:cNvSpPr>
      </xdr:nvSpPr>
      <xdr:spPr>
        <a:xfrm>
          <a:off x="4533900" y="552450"/>
          <a:ext cx="990600" cy="66675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Enter the speed you want to convert into a </a:t>
          </a:r>
          <a:r>
            <a:rPr lang="en-US" cap="none" sz="1000" b="1" i="0" u="none" baseline="0">
              <a:solidFill>
                <a:srgbClr val="008000"/>
              </a:solidFill>
              <a:latin typeface="Arial"/>
              <a:ea typeface="Arial"/>
              <a:cs typeface="Arial"/>
            </a:rPr>
            <a:t>GREEN</a:t>
          </a:r>
          <a:r>
            <a:rPr lang="en-US" cap="none" sz="1000" b="0" i="0" u="none" baseline="0">
              <a:latin typeface="Arial"/>
              <a:ea typeface="Arial"/>
              <a:cs typeface="Arial"/>
            </a:rPr>
            <a:t> cell.</a:t>
          </a:r>
        </a:p>
      </xdr:txBody>
    </xdr:sp>
    <xdr:clientData/>
  </xdr:twoCellAnchor>
  <xdr:twoCellAnchor>
    <xdr:from>
      <xdr:col>5</xdr:col>
      <xdr:colOff>0</xdr:colOff>
      <xdr:row>11</xdr:row>
      <xdr:rowOff>85725</xdr:rowOff>
    </xdr:from>
    <xdr:to>
      <xdr:col>6</xdr:col>
      <xdr:colOff>381000</xdr:colOff>
      <xdr:row>14</xdr:row>
      <xdr:rowOff>161925</xdr:rowOff>
    </xdr:to>
    <xdr:sp>
      <xdr:nvSpPr>
        <xdr:cNvPr id="2" name="Text 3"/>
        <xdr:cNvSpPr txBox="1">
          <a:spLocks noChangeArrowheads="1"/>
        </xdr:cNvSpPr>
      </xdr:nvSpPr>
      <xdr:spPr>
        <a:xfrm>
          <a:off x="4514850" y="2209800"/>
          <a:ext cx="990600" cy="66675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Enter the speed you want to convert into a </a:t>
          </a:r>
          <a:r>
            <a:rPr lang="en-US" cap="none" sz="1000" b="1" i="0" u="none" baseline="0">
              <a:solidFill>
                <a:srgbClr val="008000"/>
              </a:solidFill>
              <a:latin typeface="Arial"/>
              <a:ea typeface="Arial"/>
              <a:cs typeface="Arial"/>
            </a:rPr>
            <a:t>GREEN</a:t>
          </a:r>
          <a:r>
            <a:rPr lang="en-US" cap="none" sz="1000" b="0" i="0" u="none" baseline="0">
              <a:latin typeface="Arial"/>
              <a:ea typeface="Arial"/>
              <a:cs typeface="Arial"/>
            </a:rPr>
            <a:t> cell.</a:t>
          </a:r>
        </a:p>
      </xdr:txBody>
    </xdr:sp>
    <xdr:clientData/>
  </xdr:twoCellAnchor>
  <xdr:twoCellAnchor>
    <xdr:from>
      <xdr:col>3</xdr:col>
      <xdr:colOff>66675</xdr:colOff>
      <xdr:row>2</xdr:row>
      <xdr:rowOff>114300</xdr:rowOff>
    </xdr:from>
    <xdr:to>
      <xdr:col>5</xdr:col>
      <xdr:colOff>19050</xdr:colOff>
      <xdr:row>5</xdr:row>
      <xdr:rowOff>123825</xdr:rowOff>
    </xdr:to>
    <xdr:grpSp>
      <xdr:nvGrpSpPr>
        <xdr:cNvPr id="3" name="Group 11"/>
        <xdr:cNvGrpSpPr>
          <a:grpSpLocks/>
        </xdr:cNvGrpSpPr>
      </xdr:nvGrpSpPr>
      <xdr:grpSpPr>
        <a:xfrm>
          <a:off x="3743325" y="504825"/>
          <a:ext cx="790575" cy="600075"/>
          <a:chOff x="-3280" y="-19470"/>
          <a:chExt cx="17347" cy="630"/>
        </a:xfrm>
        <a:solidFill>
          <a:srgbClr val="FFFFFF"/>
        </a:solidFill>
      </xdr:grpSpPr>
      <xdr:sp>
        <xdr:nvSpPr>
          <xdr:cNvPr id="4" name="Line 7"/>
          <xdr:cNvSpPr>
            <a:spLocks/>
          </xdr:cNvSpPr>
        </xdr:nvSpPr>
        <xdr:spPr>
          <a:xfrm flipV="1">
            <a:off x="2570" y="-19140"/>
            <a:ext cx="0" cy="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10"/>
          <xdr:cNvGrpSpPr>
            <a:grpSpLocks/>
          </xdr:cNvGrpSpPr>
        </xdr:nvGrpSpPr>
        <xdr:grpSpPr>
          <a:xfrm>
            <a:off x="-3280" y="-19470"/>
            <a:ext cx="17347" cy="630"/>
            <a:chOff x="7860000" y="1060000"/>
            <a:chExt cx="1660000" cy="1260000"/>
          </a:xfrm>
          <a:solidFill>
            <a:srgbClr val="FFFFFF"/>
          </a:solidFill>
        </xdr:grpSpPr>
        <xdr:sp>
          <xdr:nvSpPr>
            <xdr:cNvPr id="6" name="Line 5"/>
            <xdr:cNvSpPr>
              <a:spLocks/>
            </xdr:cNvSpPr>
          </xdr:nvSpPr>
          <xdr:spPr>
            <a:xfrm flipH="1">
              <a:off x="8419835" y="1719925"/>
              <a:ext cx="110016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V="1">
              <a:off x="8419835" y="1060000"/>
              <a:ext cx="0" cy="659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7860000" y="1060000"/>
              <a:ext cx="55983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flipH="1">
              <a:off x="7860000" y="2320000"/>
              <a:ext cx="55983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xdr:col>
      <xdr:colOff>47625</xdr:colOff>
      <xdr:row>11</xdr:row>
      <xdr:rowOff>95250</xdr:rowOff>
    </xdr:from>
    <xdr:to>
      <xdr:col>5</xdr:col>
      <xdr:colOff>0</xdr:colOff>
      <xdr:row>14</xdr:row>
      <xdr:rowOff>104775</xdr:rowOff>
    </xdr:to>
    <xdr:grpSp>
      <xdr:nvGrpSpPr>
        <xdr:cNvPr id="10" name="Group 19"/>
        <xdr:cNvGrpSpPr>
          <a:grpSpLocks/>
        </xdr:cNvGrpSpPr>
      </xdr:nvGrpSpPr>
      <xdr:grpSpPr>
        <a:xfrm>
          <a:off x="3724275" y="2219325"/>
          <a:ext cx="790575" cy="600075"/>
          <a:chOff x="-6133" y="-97037"/>
          <a:chExt cx="25896" cy="630"/>
        </a:xfrm>
        <a:solidFill>
          <a:srgbClr val="FFFFFF"/>
        </a:solidFill>
      </xdr:grpSpPr>
      <xdr:sp>
        <xdr:nvSpPr>
          <xdr:cNvPr id="11" name="Line 20"/>
          <xdr:cNvSpPr>
            <a:spLocks/>
          </xdr:cNvSpPr>
        </xdr:nvSpPr>
        <xdr:spPr>
          <a:xfrm flipV="1">
            <a:off x="2600" y="-96707"/>
            <a:ext cx="0" cy="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2" name="Group 21"/>
          <xdr:cNvGrpSpPr>
            <a:grpSpLocks/>
          </xdr:cNvGrpSpPr>
        </xdr:nvGrpSpPr>
        <xdr:grpSpPr>
          <a:xfrm>
            <a:off x="-6133" y="-97037"/>
            <a:ext cx="25896" cy="630"/>
            <a:chOff x="7820000" y="4720000"/>
            <a:chExt cx="1660000" cy="1260000"/>
          </a:xfrm>
          <a:solidFill>
            <a:srgbClr val="FFFFFF"/>
          </a:solidFill>
        </xdr:grpSpPr>
        <xdr:sp>
          <xdr:nvSpPr>
            <xdr:cNvPr id="13" name="Line 22"/>
            <xdr:cNvSpPr>
              <a:spLocks/>
            </xdr:cNvSpPr>
          </xdr:nvSpPr>
          <xdr:spPr>
            <a:xfrm flipH="1">
              <a:off x="8379835" y="5379925"/>
              <a:ext cx="110016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3"/>
            <xdr:cNvSpPr>
              <a:spLocks/>
            </xdr:cNvSpPr>
          </xdr:nvSpPr>
          <xdr:spPr>
            <a:xfrm flipV="1">
              <a:off x="8379835" y="4720000"/>
              <a:ext cx="0" cy="659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24"/>
            <xdr:cNvSpPr>
              <a:spLocks/>
            </xdr:cNvSpPr>
          </xdr:nvSpPr>
          <xdr:spPr>
            <a:xfrm flipH="1">
              <a:off x="7820000" y="4720000"/>
              <a:ext cx="55983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25"/>
            <xdr:cNvSpPr>
              <a:spLocks/>
            </xdr:cNvSpPr>
          </xdr:nvSpPr>
          <xdr:spPr>
            <a:xfrm flipH="1">
              <a:off x="7820000" y="5980000"/>
              <a:ext cx="55983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22</xdr:row>
      <xdr:rowOff>9525</xdr:rowOff>
    </xdr:from>
    <xdr:to>
      <xdr:col>1</xdr:col>
      <xdr:colOff>1076325</xdr:colOff>
      <xdr:row>24</xdr:row>
      <xdr:rowOff>66675</xdr:rowOff>
    </xdr:to>
    <xdr:grpSp>
      <xdr:nvGrpSpPr>
        <xdr:cNvPr id="1" name="Group 3"/>
        <xdr:cNvGrpSpPr>
          <a:grpSpLocks/>
        </xdr:cNvGrpSpPr>
      </xdr:nvGrpSpPr>
      <xdr:grpSpPr>
        <a:xfrm>
          <a:off x="1295400" y="3371850"/>
          <a:ext cx="981075" cy="381000"/>
          <a:chOff x="-46069" y="-213271"/>
          <a:chExt cx="62418" cy="190"/>
        </a:xfrm>
        <a:solidFill>
          <a:srgbClr val="FFFFFF"/>
        </a:solidFill>
      </xdr:grpSpPr>
      <xdr:sp>
        <xdr:nvSpPr>
          <xdr:cNvPr id="2" name="Text 1"/>
          <xdr:cNvSpPr txBox="1">
            <a:spLocks noChangeArrowheads="1"/>
          </xdr:cNvSpPr>
        </xdr:nvSpPr>
        <xdr:spPr>
          <a:xfrm>
            <a:off x="-46069" y="-213271"/>
            <a:ext cx="35141" cy="19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Scroll for more</a:t>
            </a:r>
          </a:p>
        </xdr:txBody>
      </xdr:sp>
      <xdr:sp>
        <xdr:nvSpPr>
          <xdr:cNvPr id="3" name="Line 2"/>
          <xdr:cNvSpPr>
            <a:spLocks/>
          </xdr:cNvSpPr>
        </xdr:nvSpPr>
        <xdr:spPr>
          <a:xfrm>
            <a:off x="-10928" y="-213181"/>
            <a:ext cx="27277"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zoomScale="90" zoomScaleNormal="90" workbookViewId="0" topLeftCell="A1">
      <selection activeCell="F14" sqref="F14"/>
    </sheetView>
  </sheetViews>
  <sheetFormatPr defaultColWidth="9.140625" defaultRowHeight="12.75"/>
  <cols>
    <col min="1" max="16384" width="9.140625" style="8" customWidth="1"/>
  </cols>
  <sheetData/>
  <sheetProtection sheet="1" objects="1" scenarios="1"/>
  <printOptions/>
  <pageMargins left="0.5" right="0.5" top="1" bottom="1" header="0.5" footer="0.5"/>
  <pageSetup blackAndWhite="1" horizontalDpi="300" verticalDpi="300" orientation="landscape" r:id="rId3"/>
  <headerFooter alignWithMargins="0">
    <oddHeader>&amp;L&amp;"Arial,Bold"&amp;F&amp;"Arial,Regular" - &amp;A&amp;C&amp;D&amp;RPage &amp;P of &amp;N</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D5"/>
  <sheetViews>
    <sheetView showGridLines="0" showZeros="0" workbookViewId="0" topLeftCell="A1">
      <selection activeCell="A2" sqref="A2"/>
    </sheetView>
  </sheetViews>
  <sheetFormatPr defaultColWidth="9.140625" defaultRowHeight="12.75"/>
  <cols>
    <col min="1" max="1" width="18.00390625" style="1" customWidth="1"/>
    <col min="2" max="2" width="13.57421875" style="1" customWidth="1"/>
    <col min="3" max="3" width="19.28125" style="1" customWidth="1"/>
    <col min="4" max="4" width="14.8515625" style="1" customWidth="1"/>
    <col min="5" max="16384" width="9.140625" style="1" customWidth="1"/>
  </cols>
  <sheetData>
    <row r="1" spans="1:4" ht="15.75">
      <c r="A1" s="7" t="s">
        <v>0</v>
      </c>
      <c r="B1" s="7" t="s">
        <v>1</v>
      </c>
      <c r="C1" s="7" t="s">
        <v>2</v>
      </c>
      <c r="D1" s="7" t="s">
        <v>3</v>
      </c>
    </row>
    <row r="2" spans="1:4" ht="15.75">
      <c r="A2" s="30">
        <v>1</v>
      </c>
      <c r="B2" s="2">
        <f>$A$2*Factors!B18</f>
        <v>0.0625</v>
      </c>
      <c r="C2" s="2">
        <f>$A$2*Factors!C18</f>
        <v>28.34952</v>
      </c>
      <c r="D2" s="2">
        <f>$A$2*Factors!D18</f>
        <v>0.02835</v>
      </c>
    </row>
    <row r="3" spans="1:4" ht="15.75">
      <c r="A3" s="2">
        <f>$B$3*Factors!A19</f>
        <v>160</v>
      </c>
      <c r="B3" s="30">
        <v>10</v>
      </c>
      <c r="C3" s="2">
        <f>$B$3*Factors!C19</f>
        <v>4535.9236900000005</v>
      </c>
      <c r="D3" s="2">
        <f>$B$3*Factors!D19</f>
        <v>4.53592</v>
      </c>
    </row>
    <row r="4" spans="1:4" ht="15.75">
      <c r="A4" s="2">
        <f>$C$4*Factors!A20</f>
        <v>15.8733</v>
      </c>
      <c r="B4" s="2">
        <f>$C$4*Factors!B20</f>
        <v>0.99225</v>
      </c>
      <c r="C4" s="30">
        <v>450</v>
      </c>
      <c r="D4" s="2">
        <f>$C$4*Factors!D20</f>
        <v>0.45</v>
      </c>
    </row>
    <row r="5" spans="1:4" ht="15.75">
      <c r="A5" s="2">
        <f>$D$5*Factors!A21</f>
        <v>35.27397</v>
      </c>
      <c r="B5" s="2">
        <f>$D$5*Factors!B21</f>
        <v>2.204622</v>
      </c>
      <c r="C5" s="2">
        <f>$D$5*Factors!C21</f>
        <v>1000</v>
      </c>
      <c r="D5" s="30">
        <v>1</v>
      </c>
    </row>
  </sheetData>
  <sheetProtection sheet="1" objects="1" scenarios="1"/>
  <printOptions/>
  <pageMargins left="0.5" right="0.5" top="1" bottom="1" header="0.5" footer="0.5"/>
  <pageSetup blackAndWhite="1" horizontalDpi="300" verticalDpi="300" orientation="landscape" r:id="rId2"/>
  <headerFooter alignWithMargins="0">
    <oddHeader>&amp;L&amp;"Arial,Bold"&amp;F&amp;"Arial,Regular" - &amp;A&amp;C&amp;D&amp;RPage &amp;P of &amp;N</oddHeader>
  </headerFooter>
  <drawing r:id="rId1"/>
</worksheet>
</file>

<file path=xl/worksheets/sheet3.xml><?xml version="1.0" encoding="utf-8"?>
<worksheet xmlns="http://schemas.openxmlformats.org/spreadsheetml/2006/main" xmlns:r="http://schemas.openxmlformats.org/officeDocument/2006/relationships">
  <sheetPr codeName="Sheet3"/>
  <dimension ref="A3:H46"/>
  <sheetViews>
    <sheetView showGridLines="0" zoomScale="95" zoomScaleNormal="95" workbookViewId="0" topLeftCell="A1">
      <selection activeCell="G10" sqref="G10"/>
    </sheetView>
  </sheetViews>
  <sheetFormatPr defaultColWidth="9.140625" defaultRowHeight="12.75"/>
  <cols>
    <col min="1" max="1" width="2.140625" style="11" customWidth="1"/>
    <col min="2" max="2" width="18.57421875" style="10" customWidth="1"/>
    <col min="3" max="3" width="13.421875" style="10" customWidth="1"/>
    <col min="4" max="4" width="32.421875" style="10" bestFit="1" customWidth="1"/>
    <col min="5" max="5" width="27.140625" style="10" customWidth="1"/>
    <col min="6" max="6" width="25.28125" style="10" bestFit="1" customWidth="1"/>
    <col min="7" max="7" width="16.8515625" style="10" bestFit="1" customWidth="1"/>
    <col min="8" max="16384" width="15.00390625" style="11" customWidth="1"/>
  </cols>
  <sheetData>
    <row r="1" ht="12.75"/>
    <row r="2" ht="12.75"/>
    <row r="3" spans="4:7" ht="12.75">
      <c r="D3" s="63" t="s">
        <v>27</v>
      </c>
      <c r="E3" s="63"/>
      <c r="F3" s="63"/>
      <c r="G3" s="63"/>
    </row>
    <row r="4" spans="2:7" ht="12.75">
      <c r="B4"/>
      <c r="C4"/>
      <c r="D4" s="17" t="s">
        <v>4</v>
      </c>
      <c r="E4" s="17" t="s">
        <v>5</v>
      </c>
      <c r="F4" s="17" t="s">
        <v>6</v>
      </c>
      <c r="G4" s="17" t="s">
        <v>7</v>
      </c>
    </row>
    <row r="5" spans="2:7" ht="12.75">
      <c r="B5" s="29">
        <v>1</v>
      </c>
      <c r="C5" s="9" t="s">
        <v>4</v>
      </c>
      <c r="D5" s="49"/>
      <c r="E5" s="18">
        <f>$B$5*Factors!B2</f>
        <v>0.08333333333333333</v>
      </c>
      <c r="F5" s="18">
        <f>$B$5*Factors!C2</f>
        <v>0.027777777777777776</v>
      </c>
      <c r="G5" s="18">
        <f>$B$5*Factors!D2</f>
        <v>1.57828282828283E-05</v>
      </c>
    </row>
    <row r="6" spans="2:7" ht="12.75">
      <c r="B6" s="29">
        <v>1</v>
      </c>
      <c r="C6" s="9" t="s">
        <v>5</v>
      </c>
      <c r="D6" s="18">
        <f>$B$6*Factors!A3</f>
        <v>12</v>
      </c>
      <c r="E6" s="49"/>
      <c r="F6" s="18">
        <f>$B$6*Factors!C3</f>
        <v>0.3333333333333333</v>
      </c>
      <c r="G6" s="18">
        <f>$B$6*Factors!D3</f>
        <v>0.0001893939393939394</v>
      </c>
    </row>
    <row r="7" spans="2:7" ht="12.75">
      <c r="B7" s="29">
        <v>1</v>
      </c>
      <c r="C7" s="9" t="s">
        <v>6</v>
      </c>
      <c r="D7" s="18">
        <f>$B$7*Factors!A4</f>
        <v>36</v>
      </c>
      <c r="E7" s="18">
        <f>$B$7*Factors!B4</f>
        <v>3</v>
      </c>
      <c r="F7" s="49"/>
      <c r="G7" s="18">
        <f>$B$7*Factors!D4</f>
        <v>0.000568</v>
      </c>
    </row>
    <row r="8" spans="2:7" ht="12.75">
      <c r="B8" s="29">
        <v>5.4879E-05</v>
      </c>
      <c r="C8" s="9" t="s">
        <v>7</v>
      </c>
      <c r="D8" s="18">
        <f>$B$8*Factors!A5</f>
        <v>3.4771334400000002</v>
      </c>
      <c r="E8" s="18">
        <f>$B$8*Factors!B5</f>
        <v>0.28976112</v>
      </c>
      <c r="F8" s="18">
        <f>$B$8*Factors!C5</f>
        <v>0.09658704</v>
      </c>
      <c r="G8" s="49"/>
    </row>
    <row r="9" spans="2:7" ht="12.75">
      <c r="B9" s="29">
        <v>1</v>
      </c>
      <c r="C9" s="9" t="s">
        <v>8</v>
      </c>
      <c r="D9" s="18">
        <f>$B$9*Factors!A6</f>
        <v>0.03937008</v>
      </c>
      <c r="E9" s="18">
        <f>$B$9*Factors!B6</f>
        <v>0.00328084</v>
      </c>
      <c r="F9" s="18">
        <f>$B$9*Factors!C6</f>
        <v>0.001094</v>
      </c>
      <c r="G9" s="18">
        <f>$B$9*Factors!D6</f>
        <v>6.21371212121212E-07</v>
      </c>
    </row>
    <row r="10" spans="2:7" ht="12.75">
      <c r="B10" s="29">
        <v>1</v>
      </c>
      <c r="C10" s="9" t="s">
        <v>9</v>
      </c>
      <c r="D10" s="18">
        <f>$B$10*Factors!A7</f>
        <v>0.3937008</v>
      </c>
      <c r="E10" s="18">
        <f>$B$10*Factors!B7</f>
        <v>0.0328084</v>
      </c>
      <c r="F10" s="18">
        <f>$B$10*Factors!C7</f>
        <v>0.0109361333333333</v>
      </c>
      <c r="G10" s="18">
        <f>$B$10*Factors!D7</f>
        <v>6.21371212121212E-06</v>
      </c>
    </row>
    <row r="11" spans="2:7" ht="12.75">
      <c r="B11" s="29">
        <v>1</v>
      </c>
      <c r="C11" s="9" t="s">
        <v>10</v>
      </c>
      <c r="D11" s="18">
        <f>$B$11*Factors!A8</f>
        <v>39.37008</v>
      </c>
      <c r="E11" s="18">
        <f>$B$11*Factors!B8</f>
        <v>3.28084</v>
      </c>
      <c r="F11" s="18">
        <f>$B$11*Factors!C8</f>
        <v>1.09361333333333</v>
      </c>
      <c r="G11" s="18">
        <f>$B$11*Factors!D8</f>
        <v>0.000621371212121212</v>
      </c>
    </row>
    <row r="12" spans="2:7" ht="12.75">
      <c r="B12" s="29">
        <v>1</v>
      </c>
      <c r="C12" s="9" t="s">
        <v>11</v>
      </c>
      <c r="D12" s="18">
        <f>$B$12*Factors!A9</f>
        <v>39370.08</v>
      </c>
      <c r="E12" s="18">
        <f>$B$12*Factors!B9</f>
        <v>3280.84</v>
      </c>
      <c r="F12" s="18">
        <f>$B$12*Factors!C9</f>
        <v>1093.61333333333</v>
      </c>
      <c r="G12" s="18">
        <f>$B$12*Factors!D9</f>
        <v>0.621371212121212</v>
      </c>
    </row>
    <row r="13" spans="2:7" s="46" customFormat="1" ht="12.75">
      <c r="B13" s="26"/>
      <c r="C13" s="47"/>
      <c r="D13" s="27"/>
      <c r="E13" s="27"/>
      <c r="F13" s="27"/>
      <c r="G13" s="27"/>
    </row>
    <row r="14" spans="1:7" ht="12.75">
      <c r="A14" s="56"/>
      <c r="B14" s="11"/>
      <c r="C14" s="56"/>
      <c r="D14" s="63" t="s">
        <v>28</v>
      </c>
      <c r="E14" s="63"/>
      <c r="F14" s="63"/>
      <c r="G14" s="63"/>
    </row>
    <row r="15" spans="1:7" ht="12.75">
      <c r="A15" s="46"/>
      <c r="B15" s="28"/>
      <c r="C15" s="28"/>
      <c r="D15" s="19" t="s">
        <v>8</v>
      </c>
      <c r="E15" s="19" t="s">
        <v>9</v>
      </c>
      <c r="F15" s="19" t="s">
        <v>10</v>
      </c>
      <c r="G15" s="19" t="s">
        <v>11</v>
      </c>
    </row>
    <row r="16" spans="1:7" ht="12.75">
      <c r="A16" s="46"/>
      <c r="B16" s="22">
        <f aca="true" t="shared" si="0" ref="B16:B23">B5</f>
        <v>1</v>
      </c>
      <c r="C16" s="20" t="s">
        <v>4</v>
      </c>
      <c r="D16" s="21">
        <f>$B$5*Factors!E2</f>
        <v>25.4</v>
      </c>
      <c r="E16" s="21">
        <f>$B$5*Factors!F2</f>
        <v>2.54</v>
      </c>
      <c r="F16" s="21">
        <f>$B$5*Factors!G2</f>
        <v>0.0254</v>
      </c>
      <c r="G16" s="21">
        <f>$B$5*Factors!H2</f>
        <v>2.54E-05</v>
      </c>
    </row>
    <row r="17" spans="1:7" ht="12.75">
      <c r="A17" s="46"/>
      <c r="B17" s="22">
        <f t="shared" si="0"/>
        <v>1</v>
      </c>
      <c r="C17" s="20" t="s">
        <v>5</v>
      </c>
      <c r="D17" s="21">
        <f>$B$6*Factors!E3</f>
        <v>304.8</v>
      </c>
      <c r="E17" s="21">
        <f>$B$6*Factors!F3</f>
        <v>30.48</v>
      </c>
      <c r="F17" s="21">
        <f>$B$6*Factors!G3</f>
        <v>0.3048</v>
      </c>
      <c r="G17" s="21">
        <f>$B$6*Factors!H3</f>
        <v>0.0003048</v>
      </c>
    </row>
    <row r="18" spans="1:7" ht="12.75">
      <c r="A18" s="46"/>
      <c r="B18" s="22">
        <f t="shared" si="0"/>
        <v>1</v>
      </c>
      <c r="C18" s="20" t="s">
        <v>6</v>
      </c>
      <c r="D18" s="21">
        <f>$B$7*Factors!E4</f>
        <v>914.4</v>
      </c>
      <c r="E18" s="21">
        <f>$B$7*Factors!F4</f>
        <v>91.44</v>
      </c>
      <c r="F18" s="21">
        <f>$B$7*Factors!G4</f>
        <v>0.9144</v>
      </c>
      <c r="G18" s="21">
        <f>$B$7*Factors!H4</f>
        <v>0.0009144</v>
      </c>
    </row>
    <row r="19" spans="1:7" ht="12.75">
      <c r="A19" s="46"/>
      <c r="B19" s="22">
        <f t="shared" si="0"/>
        <v>5.4879E-05</v>
      </c>
      <c r="C19" s="20" t="s">
        <v>7</v>
      </c>
      <c r="D19" s="21">
        <f>$B$8*Factors!E5</f>
        <v>88.319189376</v>
      </c>
      <c r="E19" s="21">
        <f>$B$8*Factors!F5</f>
        <v>8.8319189376</v>
      </c>
      <c r="F19" s="21">
        <f>$B$8*Factors!G5</f>
        <v>0.088319189376</v>
      </c>
      <c r="G19" s="21">
        <f>$B$8*Factors!H5</f>
        <v>8.831918937600001E-05</v>
      </c>
    </row>
    <row r="20" spans="1:7" ht="12.75">
      <c r="A20" s="46"/>
      <c r="B20" s="22">
        <f t="shared" si="0"/>
        <v>1</v>
      </c>
      <c r="C20" s="20" t="s">
        <v>8</v>
      </c>
      <c r="D20" s="49"/>
      <c r="E20" s="21">
        <f>$B$9*Factors!F6</f>
        <v>0.1</v>
      </c>
      <c r="F20" s="21">
        <f>$B$9*Factors!G6</f>
        <v>0.001</v>
      </c>
      <c r="G20" s="21">
        <f>$B$9*Factors!H6</f>
        <v>1E-06</v>
      </c>
    </row>
    <row r="21" spans="1:7" ht="12.75">
      <c r="A21" s="46"/>
      <c r="B21" s="22">
        <f t="shared" si="0"/>
        <v>1</v>
      </c>
      <c r="C21" s="20" t="s">
        <v>9</v>
      </c>
      <c r="D21" s="21">
        <f>$B$10*Factors!E7</f>
        <v>10</v>
      </c>
      <c r="E21" s="49"/>
      <c r="F21" s="21">
        <f>$B$10*Factors!G7</f>
        <v>0.01</v>
      </c>
      <c r="G21" s="21">
        <f>$B$10*Factors!H7</f>
        <v>1E-05</v>
      </c>
    </row>
    <row r="22" spans="1:7" ht="12.75">
      <c r="A22" s="46"/>
      <c r="B22" s="22">
        <f t="shared" si="0"/>
        <v>1</v>
      </c>
      <c r="C22" s="20" t="s">
        <v>10</v>
      </c>
      <c r="D22" s="21">
        <f>$B$11*Factors!E8</f>
        <v>1000</v>
      </c>
      <c r="E22" s="21">
        <f>$B$11*Factors!F8</f>
        <v>100</v>
      </c>
      <c r="F22" s="49"/>
      <c r="G22" s="21">
        <f>$B$11*Factors!H8</f>
        <v>0.001</v>
      </c>
    </row>
    <row r="23" spans="1:7" ht="12.75">
      <c r="A23" s="46"/>
      <c r="B23" s="22">
        <f t="shared" si="0"/>
        <v>1</v>
      </c>
      <c r="C23" s="20" t="s">
        <v>11</v>
      </c>
      <c r="D23" s="21">
        <f>$B$12*Factors!E9</f>
        <v>1000000</v>
      </c>
      <c r="E23" s="21">
        <f>$B$12*Factors!F9</f>
        <v>100000</v>
      </c>
      <c r="F23" s="21">
        <f>$B$12*Factors!G9</f>
        <v>1000</v>
      </c>
      <c r="G23" s="49"/>
    </row>
    <row r="25" spans="1:7" ht="12.75">
      <c r="A25" s="56"/>
      <c r="B25" s="11"/>
      <c r="C25" s="56"/>
      <c r="D25" s="62" t="s">
        <v>29</v>
      </c>
      <c r="E25" s="62"/>
      <c r="F25" s="62"/>
      <c r="G25" s="62"/>
    </row>
    <row r="26" spans="3:7" ht="12.75">
      <c r="C26" s="61" t="s">
        <v>26</v>
      </c>
      <c r="D26" s="51" t="s">
        <v>4</v>
      </c>
      <c r="E26" s="51" t="s">
        <v>5</v>
      </c>
      <c r="F26" s="51" t="s">
        <v>6</v>
      </c>
      <c r="G26" s="51" t="s">
        <v>7</v>
      </c>
    </row>
    <row r="27" spans="2:7" ht="12.75">
      <c r="B27" s="22">
        <f>B5</f>
        <v>1</v>
      </c>
      <c r="C27" s="65" t="s">
        <v>4</v>
      </c>
      <c r="D27" s="49"/>
      <c r="E27" s="53">
        <f>E5*E5</f>
        <v>0.006944444444444444</v>
      </c>
      <c r="F27" s="18">
        <f>F5*F5</f>
        <v>0.0007716049382716049</v>
      </c>
      <c r="G27" s="55">
        <f>G5*G5</f>
        <v>2.490976686052449E-10</v>
      </c>
    </row>
    <row r="28" spans="2:7" ht="12.75">
      <c r="B28" s="22">
        <f aca="true" t="shared" si="1" ref="B28:B34">B6</f>
        <v>1</v>
      </c>
      <c r="C28" s="65" t="s">
        <v>5</v>
      </c>
      <c r="D28" s="48">
        <f>D6*D6</f>
        <v>144</v>
      </c>
      <c r="E28" s="49"/>
      <c r="F28" s="18">
        <f>F6*F6</f>
        <v>0.1111111111111111</v>
      </c>
      <c r="G28" s="55">
        <f>G6*G6</f>
        <v>3.587006427915519E-08</v>
      </c>
    </row>
    <row r="29" spans="2:7" ht="12.75">
      <c r="B29" s="22">
        <f t="shared" si="1"/>
        <v>1</v>
      </c>
      <c r="C29" s="65" t="s">
        <v>6</v>
      </c>
      <c r="D29" s="48">
        <f aca="true" t="shared" si="2" ref="D29:D34">D7*D7</f>
        <v>1296</v>
      </c>
      <c r="E29" s="52">
        <f aca="true" t="shared" si="3" ref="E29:E34">E7*E7</f>
        <v>9</v>
      </c>
      <c r="F29" s="50"/>
      <c r="G29" s="55">
        <f>G7*G7</f>
        <v>3.22624E-07</v>
      </c>
    </row>
    <row r="30" spans="2:7" ht="12.75">
      <c r="B30" s="22">
        <f t="shared" si="1"/>
        <v>5.4879E-05</v>
      </c>
      <c r="C30" s="65" t="s">
        <v>7</v>
      </c>
      <c r="D30" s="48">
        <f t="shared" si="2"/>
        <v>12.090456959566236</v>
      </c>
      <c r="E30" s="52">
        <f t="shared" si="3"/>
        <v>0.08396150666365439</v>
      </c>
      <c r="F30" s="52">
        <f>F8*F8</f>
        <v>0.0093290562959616</v>
      </c>
      <c r="G30" s="49"/>
    </row>
    <row r="31" spans="2:7" ht="12.75">
      <c r="B31" s="22">
        <f t="shared" si="1"/>
        <v>1</v>
      </c>
      <c r="C31" s="65" t="s">
        <v>8</v>
      </c>
      <c r="D31" s="48">
        <f t="shared" si="2"/>
        <v>0.0015500031992064002</v>
      </c>
      <c r="E31" s="18">
        <f t="shared" si="3"/>
        <v>1.0763911105600001E-05</v>
      </c>
      <c r="F31" s="18">
        <f aca="true" t="shared" si="4" ref="F31:G34">F9*F9</f>
        <v>1.1968359999999999E-06</v>
      </c>
      <c r="G31" s="55">
        <f t="shared" si="4"/>
        <v>3.861021832529842E-13</v>
      </c>
    </row>
    <row r="32" spans="2:7" ht="12.75">
      <c r="B32" s="22">
        <f t="shared" si="1"/>
        <v>1</v>
      </c>
      <c r="C32" s="65" t="s">
        <v>9</v>
      </c>
      <c r="D32" s="48">
        <f t="shared" si="2"/>
        <v>0.15500031992064</v>
      </c>
      <c r="E32" s="18">
        <f t="shared" si="3"/>
        <v>0.00107639111056</v>
      </c>
      <c r="F32" s="18">
        <f t="shared" si="4"/>
        <v>0.00011959901228444373</v>
      </c>
      <c r="G32" s="55">
        <f t="shared" si="4"/>
        <v>3.861021832529842E-11</v>
      </c>
    </row>
    <row r="33" spans="2:7" ht="12.75">
      <c r="B33" s="22">
        <f t="shared" si="1"/>
        <v>1</v>
      </c>
      <c r="C33" s="65" t="s">
        <v>10</v>
      </c>
      <c r="D33" s="48">
        <f t="shared" si="2"/>
        <v>1550.0031992064</v>
      </c>
      <c r="E33" s="54">
        <f t="shared" si="3"/>
        <v>10.7639111056</v>
      </c>
      <c r="F33" s="18">
        <f t="shared" si="4"/>
        <v>1.1959901228444372</v>
      </c>
      <c r="G33" s="55">
        <f t="shared" si="4"/>
        <v>3.861021832529842E-07</v>
      </c>
    </row>
    <row r="34" spans="2:7" ht="12.75">
      <c r="B34" s="22">
        <f t="shared" si="1"/>
        <v>1</v>
      </c>
      <c r="C34" s="65" t="s">
        <v>11</v>
      </c>
      <c r="D34" s="48">
        <f t="shared" si="2"/>
        <v>1550003199.2064002</v>
      </c>
      <c r="E34" s="52">
        <f t="shared" si="3"/>
        <v>10763911.105600001</v>
      </c>
      <c r="F34" s="53">
        <f t="shared" si="4"/>
        <v>1195990.1228444374</v>
      </c>
      <c r="G34" s="55">
        <f t="shared" si="4"/>
        <v>0.3861021832529843</v>
      </c>
    </row>
    <row r="35" spans="4:7" ht="12.75">
      <c r="D35" s="27"/>
      <c r="E35" s="27"/>
      <c r="F35" s="27"/>
      <c r="G35" s="27"/>
    </row>
    <row r="36" spans="1:7" ht="12.75">
      <c r="A36" s="56"/>
      <c r="B36" s="11"/>
      <c r="C36" s="56"/>
      <c r="D36" s="62" t="s">
        <v>25</v>
      </c>
      <c r="E36" s="62"/>
      <c r="F36" s="62"/>
      <c r="G36" s="62"/>
    </row>
    <row r="37" spans="1:7" ht="12.75">
      <c r="A37" s="46"/>
      <c r="B37" s="59"/>
      <c r="C37" s="61" t="s">
        <v>26</v>
      </c>
      <c r="D37" s="19" t="s">
        <v>8</v>
      </c>
      <c r="E37" s="19" t="s">
        <v>9</v>
      </c>
      <c r="F37" s="19" t="s">
        <v>10</v>
      </c>
      <c r="G37" s="19" t="s">
        <v>11</v>
      </c>
    </row>
    <row r="38" spans="1:7" ht="12.75">
      <c r="A38" s="46"/>
      <c r="B38" s="22">
        <f aca="true" t="shared" si="5" ref="B38:B45">B27</f>
        <v>1</v>
      </c>
      <c r="C38" s="66" t="s">
        <v>4</v>
      </c>
      <c r="D38" s="57"/>
      <c r="E38" s="58">
        <f>E16*E16</f>
        <v>6.4516</v>
      </c>
      <c r="F38" s="58">
        <f aca="true" t="shared" si="6" ref="F38:G40">F16*F16</f>
        <v>0.00064516</v>
      </c>
      <c r="G38" s="58">
        <f t="shared" si="6"/>
        <v>6.451600000000001E-10</v>
      </c>
    </row>
    <row r="39" spans="1:7" ht="12.75">
      <c r="A39" s="46"/>
      <c r="B39" s="22">
        <f t="shared" si="5"/>
        <v>1</v>
      </c>
      <c r="C39" s="66" t="s">
        <v>5</v>
      </c>
      <c r="D39" s="58">
        <f>D17*D17</f>
        <v>92903.04000000001</v>
      </c>
      <c r="E39" s="57"/>
      <c r="F39" s="58">
        <f>F17*F17</f>
        <v>0.09290304</v>
      </c>
      <c r="G39" s="58">
        <f>G17*G17</f>
        <v>9.290304E-08</v>
      </c>
    </row>
    <row r="40" spans="1:7" ht="12.75">
      <c r="A40" s="46"/>
      <c r="B40" s="22">
        <f t="shared" si="5"/>
        <v>1</v>
      </c>
      <c r="C40" s="66" t="s">
        <v>6</v>
      </c>
      <c r="D40" s="58">
        <f aca="true" t="shared" si="7" ref="D40:E45">D18*D18</f>
        <v>836127.36</v>
      </c>
      <c r="E40" s="58">
        <f t="shared" si="7"/>
        <v>8361.2736</v>
      </c>
      <c r="F40" s="57"/>
      <c r="G40" s="58">
        <f t="shared" si="6"/>
        <v>8.3612736E-07</v>
      </c>
    </row>
    <row r="41" spans="1:7" ht="12.75">
      <c r="A41" s="46"/>
      <c r="B41" s="22">
        <f t="shared" si="5"/>
        <v>5.4879E-05</v>
      </c>
      <c r="C41" s="66" t="s">
        <v>7</v>
      </c>
      <c r="D41" s="58">
        <f t="shared" si="7"/>
        <v>7800.279212033751</v>
      </c>
      <c r="E41" s="58">
        <f t="shared" si="7"/>
        <v>78.0027921203375</v>
      </c>
      <c r="F41" s="58">
        <f aca="true" t="shared" si="8" ref="F41:G45">F19*F19</f>
        <v>0.007800279212033752</v>
      </c>
      <c r="G41" s="57"/>
    </row>
    <row r="42" spans="1:7" ht="12.75">
      <c r="A42" s="46"/>
      <c r="B42" s="22">
        <f t="shared" si="5"/>
        <v>1</v>
      </c>
      <c r="C42" s="66" t="s">
        <v>8</v>
      </c>
      <c r="D42" s="49"/>
      <c r="E42" s="58">
        <f>E20*E20</f>
        <v>0.010000000000000002</v>
      </c>
      <c r="F42" s="58">
        <f t="shared" si="8"/>
        <v>1E-06</v>
      </c>
      <c r="G42" s="58">
        <f t="shared" si="8"/>
        <v>1E-12</v>
      </c>
    </row>
    <row r="43" spans="1:7" ht="12.75">
      <c r="A43" s="46"/>
      <c r="B43" s="22">
        <f t="shared" si="5"/>
        <v>1</v>
      </c>
      <c r="C43" s="66" t="s">
        <v>9</v>
      </c>
      <c r="D43" s="58">
        <f t="shared" si="7"/>
        <v>100</v>
      </c>
      <c r="E43" s="49"/>
      <c r="F43" s="58">
        <f t="shared" si="8"/>
        <v>0.0001</v>
      </c>
      <c r="G43" s="58">
        <f>G21*G21</f>
        <v>1.0000000000000002E-10</v>
      </c>
    </row>
    <row r="44" spans="1:7" ht="12.75">
      <c r="A44" s="46"/>
      <c r="B44" s="22">
        <f t="shared" si="5"/>
        <v>1</v>
      </c>
      <c r="C44" s="66" t="s">
        <v>10</v>
      </c>
      <c r="D44" s="58">
        <f t="shared" si="7"/>
        <v>1000000</v>
      </c>
      <c r="E44" s="58">
        <f>E22*E22</f>
        <v>10000</v>
      </c>
      <c r="F44" s="49"/>
      <c r="G44" s="58">
        <f>G22*G22</f>
        <v>1E-06</v>
      </c>
    </row>
    <row r="45" spans="1:7" ht="12.75">
      <c r="A45" s="46"/>
      <c r="B45" s="22">
        <f t="shared" si="5"/>
        <v>1</v>
      </c>
      <c r="C45" s="66" t="s">
        <v>11</v>
      </c>
      <c r="D45" s="58">
        <f t="shared" si="7"/>
        <v>1000000000000</v>
      </c>
      <c r="E45" s="58">
        <f>E23*E23</f>
        <v>10000000000</v>
      </c>
      <c r="F45" s="58">
        <f t="shared" si="8"/>
        <v>1000000</v>
      </c>
      <c r="G45" s="49"/>
    </row>
    <row r="46" spans="1:8" ht="12.75">
      <c r="A46" s="46"/>
      <c r="B46" s="60"/>
      <c r="C46" s="60"/>
      <c r="D46" s="60"/>
      <c r="E46" s="60"/>
      <c r="F46" s="60"/>
      <c r="G46" s="60"/>
      <c r="H46" s="46"/>
    </row>
  </sheetData>
  <mergeCells count="4">
    <mergeCell ref="D25:G25"/>
    <mergeCell ref="D14:G14"/>
    <mergeCell ref="D3:G3"/>
    <mergeCell ref="D36:G36"/>
  </mergeCells>
  <printOptions/>
  <pageMargins left="0.75" right="0.5" top="1" bottom="1" header="0.5" footer="0.5"/>
  <pageSetup blackAndWhite="1" horizontalDpi="300" verticalDpi="300" orientation="landscape" r:id="rId2"/>
  <headerFooter alignWithMargins="0">
    <oddHeader>&amp;L&amp;"Arial,Bold"&amp;F&amp;"Arial,Regular" - &amp;A&amp;C&amp;D&amp;RPage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5"/>
  <sheetViews>
    <sheetView showGridLines="0" showZeros="0" workbookViewId="0" topLeftCell="A1">
      <selection activeCell="A2" sqref="A2"/>
    </sheetView>
  </sheetViews>
  <sheetFormatPr defaultColWidth="9.140625" defaultRowHeight="12.75"/>
  <cols>
    <col min="1" max="4" width="16.140625" style="6" customWidth="1"/>
    <col min="5" max="16384" width="9.140625" style="6" customWidth="1"/>
  </cols>
  <sheetData>
    <row r="1" spans="1:4" ht="15.75">
      <c r="A1" s="7" t="s">
        <v>12</v>
      </c>
      <c r="B1" s="7" t="s">
        <v>13</v>
      </c>
      <c r="C1" s="7" t="s">
        <v>14</v>
      </c>
      <c r="D1" s="7" t="s">
        <v>15</v>
      </c>
    </row>
    <row r="2" spans="1:4" ht="15.75">
      <c r="A2" s="30">
        <v>8</v>
      </c>
      <c r="B2" s="3">
        <f>$A$2*Factors!B12</f>
        <v>4</v>
      </c>
      <c r="C2" s="3">
        <f>$A$2*Factors!C12</f>
        <v>1</v>
      </c>
      <c r="D2" s="3">
        <f>$A$2*Factors!D12</f>
        <v>3.785411862569912</v>
      </c>
    </row>
    <row r="3" spans="1:4" ht="15.75">
      <c r="A3" s="3">
        <f>$B$3*Factors!A13</f>
        <v>8</v>
      </c>
      <c r="B3" s="30">
        <v>4</v>
      </c>
      <c r="C3" s="3">
        <f>$B$3*Factors!C13</f>
        <v>1</v>
      </c>
      <c r="D3" s="3">
        <f>$B$3*Factors!D13</f>
        <v>3.785411862569912</v>
      </c>
    </row>
    <row r="4" spans="1:4" ht="15.75">
      <c r="A4" s="3">
        <f>$C$4*Factors!A14</f>
        <v>8</v>
      </c>
      <c r="B4" s="3">
        <f>$C$4*Factors!B14</f>
        <v>4</v>
      </c>
      <c r="C4" s="30">
        <v>1</v>
      </c>
      <c r="D4" s="3">
        <f>$C$4*Factors!D14</f>
        <v>3.78541186256991</v>
      </c>
    </row>
    <row r="5" spans="1:4" ht="15.75">
      <c r="A5" s="3">
        <f>$D$5*Factors!A15</f>
        <v>2.113376375</v>
      </c>
      <c r="B5" s="3">
        <f>$D$5*Factors!B15</f>
        <v>1.0566881875</v>
      </c>
      <c r="C5" s="3">
        <f>$D$5*Factors!C15</f>
        <v>0.264172046875</v>
      </c>
      <c r="D5" s="30">
        <v>1</v>
      </c>
    </row>
  </sheetData>
  <sheetProtection password="DFA6" sheet="1" objects="1" scenarios="1"/>
  <printOptions/>
  <pageMargins left="0.5" right="0.5" top="1" bottom="1" header="0.5" footer="0.5"/>
  <pageSetup blackAndWhite="1" horizontalDpi="300" verticalDpi="300" orientation="landscape" r:id="rId2"/>
  <headerFooter alignWithMargins="0">
    <oddHeader>&amp;L&amp;"Arial,Bold"&amp;F&amp;"Arial,Regular" - &amp;A&amp;C&amp;D&amp;RPage &amp;P of &amp;N</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9"/>
  <sheetViews>
    <sheetView showGridLines="0" workbookViewId="0" topLeftCell="A1">
      <selection activeCell="A7" sqref="A7"/>
    </sheetView>
  </sheetViews>
  <sheetFormatPr defaultColWidth="9.140625" defaultRowHeight="12.75"/>
  <cols>
    <col min="1" max="1" width="21.421875" style="1" customWidth="1"/>
    <col min="2" max="2" width="16.00390625" style="1" customWidth="1"/>
    <col min="3" max="16384" width="9.140625" style="1" customWidth="1"/>
  </cols>
  <sheetData>
    <row r="1" spans="1:2" ht="15.75">
      <c r="A1" s="7" t="s">
        <v>16</v>
      </c>
      <c r="B1" s="7"/>
    </row>
    <row r="2" ht="15.75">
      <c r="A2" s="31">
        <v>20</v>
      </c>
    </row>
    <row r="3" ht="15.75">
      <c r="A3" s="24">
        <f>(A2*9/5)+32</f>
        <v>68</v>
      </c>
    </row>
    <row r="4" ht="15">
      <c r="A4" s="23" t="s">
        <v>17</v>
      </c>
    </row>
    <row r="5" spans="1:2" ht="15.75">
      <c r="A5" s="5"/>
      <c r="B5" s="5"/>
    </row>
    <row r="6" spans="1:2" ht="15.75">
      <c r="A6" s="7" t="s">
        <v>18</v>
      </c>
      <c r="B6" s="7"/>
    </row>
    <row r="7" ht="15.75">
      <c r="A7" s="32">
        <v>68</v>
      </c>
    </row>
    <row r="8" ht="15.75">
      <c r="A8" s="25">
        <f>(A7-32)*5/9</f>
        <v>20</v>
      </c>
    </row>
    <row r="9" ht="15">
      <c r="A9" s="23" t="s">
        <v>19</v>
      </c>
    </row>
  </sheetData>
  <sheetProtection password="DFA6" sheet="1" objects="1" scenarios="1"/>
  <printOptions/>
  <pageMargins left="0.5" right="0.5" top="1" bottom="1" header="0.5" footer="0.5"/>
  <pageSetup blackAndWhite="1" horizontalDpi="300" verticalDpi="300" orientation="landscape" r:id="rId2"/>
  <headerFooter alignWithMargins="0">
    <oddHeader>&amp;L&amp;"Arial,Bold"&amp;F&amp;"Arial,Regular" - &amp;A&amp;C&amp;D&amp;RPage &amp;P of &amp;N</oddHeader>
  </headerFooter>
  <drawing r:id="rId1"/>
</worksheet>
</file>

<file path=xl/worksheets/sheet6.xml><?xml version="1.0" encoding="utf-8"?>
<worksheet xmlns="http://schemas.openxmlformats.org/spreadsheetml/2006/main" xmlns:r="http://schemas.openxmlformats.org/officeDocument/2006/relationships">
  <sheetPr codeName="Sheet6"/>
  <dimension ref="A1:D17"/>
  <sheetViews>
    <sheetView showGridLines="0" showZeros="0" workbookViewId="0" topLeftCell="A1">
      <selection activeCell="C3" sqref="C3"/>
    </sheetView>
  </sheetViews>
  <sheetFormatPr defaultColWidth="9.140625" defaultRowHeight="12.75"/>
  <cols>
    <col min="1" max="1" width="3.140625" style="1" customWidth="1"/>
    <col min="2" max="2" width="23.140625" style="1" customWidth="1"/>
    <col min="3" max="3" width="28.8515625" style="1" customWidth="1"/>
    <col min="4" max="4" width="3.421875" style="1" customWidth="1"/>
    <col min="5" max="16384" width="9.140625" style="1" customWidth="1"/>
  </cols>
  <sheetData>
    <row r="1" spans="1:4" ht="15">
      <c r="A1" s="45"/>
      <c r="B1" s="45"/>
      <c r="C1" s="45"/>
      <c r="D1" s="45"/>
    </row>
    <row r="2" spans="1:4" ht="15.75">
      <c r="A2" s="45"/>
      <c r="B2" s="7" t="s">
        <v>20</v>
      </c>
      <c r="C2" s="7"/>
      <c r="D2" s="45"/>
    </row>
    <row r="3" spans="1:4" ht="15.75">
      <c r="A3" s="45"/>
      <c r="B3" s="33" t="s">
        <v>21</v>
      </c>
      <c r="C3" s="34">
        <v>1</v>
      </c>
      <c r="D3" s="45"/>
    </row>
    <row r="4" spans="1:4" ht="15.75">
      <c r="A4" s="45"/>
      <c r="B4" s="4" t="s">
        <v>22</v>
      </c>
      <c r="C4" s="43">
        <f>C3*0.8684</f>
        <v>0.8684</v>
      </c>
      <c r="D4" s="45"/>
    </row>
    <row r="5" spans="1:4" ht="15">
      <c r="A5" s="45"/>
      <c r="B5" s="45"/>
      <c r="C5" s="45"/>
      <c r="D5" s="45"/>
    </row>
    <row r="6" spans="1:4" ht="15.75">
      <c r="A6" s="45"/>
      <c r="B6" s="33" t="s">
        <v>22</v>
      </c>
      <c r="C6" s="35">
        <v>1</v>
      </c>
      <c r="D6" s="45"/>
    </row>
    <row r="7" spans="1:4" ht="15.75">
      <c r="A7" s="45"/>
      <c r="B7" s="4" t="s">
        <v>21</v>
      </c>
      <c r="C7" s="41">
        <f>C6/0.8684</f>
        <v>1.1515430677107323</v>
      </c>
      <c r="D7" s="45"/>
    </row>
    <row r="8" spans="1:4" ht="15">
      <c r="A8" s="45"/>
      <c r="B8" s="45"/>
      <c r="C8" s="45"/>
      <c r="D8" s="45"/>
    </row>
    <row r="10" spans="1:4" ht="15">
      <c r="A10" s="38"/>
      <c r="B10" s="38"/>
      <c r="C10" s="38"/>
      <c r="D10" s="38"/>
    </row>
    <row r="11" spans="1:4" ht="15.75">
      <c r="A11" s="38"/>
      <c r="B11" s="36" t="s">
        <v>23</v>
      </c>
      <c r="C11" s="36"/>
      <c r="D11" s="38"/>
    </row>
    <row r="12" spans="1:4" ht="15.75">
      <c r="A12" s="38"/>
      <c r="B12" s="33" t="s">
        <v>21</v>
      </c>
      <c r="C12" s="34">
        <v>60</v>
      </c>
      <c r="D12" s="38"/>
    </row>
    <row r="13" spans="1:4" ht="15.75">
      <c r="A13" s="38"/>
      <c r="B13" s="4" t="s">
        <v>24</v>
      </c>
      <c r="C13" s="42">
        <f>C12*Factors!H5</f>
        <v>96.56064</v>
      </c>
      <c r="D13" s="38"/>
    </row>
    <row r="14" spans="1:4" ht="15">
      <c r="A14" s="38"/>
      <c r="B14" s="39"/>
      <c r="C14" s="40"/>
      <c r="D14" s="38"/>
    </row>
    <row r="15" spans="1:4" ht="15.75">
      <c r="A15" s="38"/>
      <c r="B15" s="33" t="s">
        <v>24</v>
      </c>
      <c r="C15" s="37">
        <v>100</v>
      </c>
      <c r="D15" s="38"/>
    </row>
    <row r="16" spans="1:4" ht="15.75">
      <c r="A16" s="38"/>
      <c r="B16" s="4" t="s">
        <v>21</v>
      </c>
      <c r="C16" s="41">
        <f>C15/Factors!H5</f>
        <v>62.13711922373339</v>
      </c>
      <c r="D16" s="38"/>
    </row>
    <row r="17" spans="1:4" ht="15">
      <c r="A17" s="38"/>
      <c r="B17" s="38"/>
      <c r="C17" s="38"/>
      <c r="D17" s="38"/>
    </row>
  </sheetData>
  <sheetProtection password="DFA6" sheet="1" objects="1" scenarios="1"/>
  <printOptions/>
  <pageMargins left="0.5" right="0.5" top="1" bottom="1" header="0.5" footer="0.5"/>
  <pageSetup blackAndWhite="1" horizontalDpi="300" verticalDpi="300" orientation="landscape" r:id="rId2"/>
  <headerFooter alignWithMargins="0">
    <oddHeader>&amp;L&amp;"Arial,Bold"&amp;F&amp;"Arial,Regular" - &amp;A&amp;C&amp;D&amp;RPage &amp;P of &amp;N</oddHeader>
  </headerFooter>
  <drawing r:id="rId1"/>
</worksheet>
</file>

<file path=xl/worksheets/sheet7.xml><?xml version="1.0" encoding="utf-8"?>
<worksheet xmlns="http://schemas.openxmlformats.org/spreadsheetml/2006/main" xmlns:r="http://schemas.openxmlformats.org/officeDocument/2006/relationships">
  <sheetPr codeName="Sheet7"/>
  <dimension ref="A1:H21"/>
  <sheetViews>
    <sheetView showGridLines="0" tabSelected="1" workbookViewId="0" topLeftCell="A1">
      <selection activeCell="A1" sqref="A1"/>
    </sheetView>
  </sheetViews>
  <sheetFormatPr defaultColWidth="9.140625" defaultRowHeight="12.75"/>
  <cols>
    <col min="1" max="1" width="18.00390625" style="15" customWidth="1"/>
    <col min="2" max="3" width="17.00390625" style="15" customWidth="1"/>
    <col min="4" max="4" width="13.57421875" style="15" customWidth="1"/>
    <col min="5" max="5" width="20.421875" style="15" customWidth="1"/>
    <col min="6" max="6" width="19.00390625" style="15" customWidth="1"/>
    <col min="7" max="7" width="17.00390625" style="15" customWidth="1"/>
    <col min="8" max="8" width="13.57421875" style="15" customWidth="1"/>
    <col min="9" max="16384" width="16.00390625" style="13" customWidth="1"/>
  </cols>
  <sheetData>
    <row r="1" spans="1:8" ht="12">
      <c r="A1" s="12" t="s">
        <v>4</v>
      </c>
      <c r="B1" s="12" t="s">
        <v>5</v>
      </c>
      <c r="C1" s="12" t="s">
        <v>6</v>
      </c>
      <c r="D1" s="12" t="s">
        <v>7</v>
      </c>
      <c r="E1" s="12" t="s">
        <v>8</v>
      </c>
      <c r="F1" s="12" t="s">
        <v>9</v>
      </c>
      <c r="G1" s="12" t="s">
        <v>10</v>
      </c>
      <c r="H1" s="12" t="s">
        <v>11</v>
      </c>
    </row>
    <row r="2" spans="1:8" ht="12">
      <c r="A2" s="44">
        <v>1</v>
      </c>
      <c r="B2" s="64">
        <v>0.08333333333333333</v>
      </c>
      <c r="C2" s="64">
        <v>0.027777777777777776</v>
      </c>
      <c r="D2" s="64">
        <v>1.57828282828283E-05</v>
      </c>
      <c r="E2" s="64">
        <v>25.4</v>
      </c>
      <c r="F2" s="64">
        <v>2.54</v>
      </c>
      <c r="G2" s="64">
        <v>0.0254</v>
      </c>
      <c r="H2" s="64">
        <v>2.54E-05</v>
      </c>
    </row>
    <row r="3" spans="1:8" ht="12">
      <c r="A3" s="64">
        <v>12</v>
      </c>
      <c r="B3" s="44">
        <v>1</v>
      </c>
      <c r="C3" s="64">
        <v>0.3333333333333333</v>
      </c>
      <c r="D3" s="64">
        <v>0.0001893939393939394</v>
      </c>
      <c r="E3" s="64">
        <v>304.8</v>
      </c>
      <c r="F3" s="64">
        <v>30.48</v>
      </c>
      <c r="G3" s="64">
        <v>0.3048</v>
      </c>
      <c r="H3" s="64">
        <v>0.0003048</v>
      </c>
    </row>
    <row r="4" spans="1:8" ht="12">
      <c r="A4" s="64">
        <v>36</v>
      </c>
      <c r="B4" s="64">
        <v>3</v>
      </c>
      <c r="C4" s="44">
        <v>1</v>
      </c>
      <c r="D4" s="64">
        <v>0.000568</v>
      </c>
      <c r="E4" s="64">
        <v>914.4</v>
      </c>
      <c r="F4" s="64">
        <v>91.44</v>
      </c>
      <c r="G4" s="64">
        <v>0.9144</v>
      </c>
      <c r="H4" s="64">
        <v>0.0009144</v>
      </c>
    </row>
    <row r="5" spans="1:8" ht="12">
      <c r="A5" s="64">
        <v>63360</v>
      </c>
      <c r="B5" s="64">
        <v>5280</v>
      </c>
      <c r="C5" s="64">
        <v>1760</v>
      </c>
      <c r="D5" s="44">
        <v>1</v>
      </c>
      <c r="E5" s="64">
        <v>1609344</v>
      </c>
      <c r="F5" s="64">
        <v>160934.4</v>
      </c>
      <c r="G5" s="64">
        <v>1609.344</v>
      </c>
      <c r="H5" s="64">
        <v>1.609344</v>
      </c>
    </row>
    <row r="6" spans="1:8" ht="12">
      <c r="A6" s="64">
        <v>0.03937008</v>
      </c>
      <c r="B6" s="64">
        <v>0.00328084</v>
      </c>
      <c r="C6" s="64">
        <v>0.001094</v>
      </c>
      <c r="D6" s="64">
        <v>6.21371212121212E-07</v>
      </c>
      <c r="E6" s="44">
        <v>1</v>
      </c>
      <c r="F6" s="64">
        <v>0.1</v>
      </c>
      <c r="G6" s="64">
        <v>0.001</v>
      </c>
      <c r="H6" s="64">
        <v>1E-06</v>
      </c>
    </row>
    <row r="7" spans="1:8" ht="12">
      <c r="A7" s="64">
        <v>0.3937008</v>
      </c>
      <c r="B7" s="64">
        <v>0.0328084</v>
      </c>
      <c r="C7" s="64">
        <v>0.0109361333333333</v>
      </c>
      <c r="D7" s="64">
        <v>6.21371212121212E-06</v>
      </c>
      <c r="E7" s="64">
        <v>10</v>
      </c>
      <c r="F7" s="44">
        <v>1</v>
      </c>
      <c r="G7" s="64">
        <v>0.01</v>
      </c>
      <c r="H7" s="64">
        <v>1E-05</v>
      </c>
    </row>
    <row r="8" spans="1:8" ht="12">
      <c r="A8" s="64">
        <v>39.37008</v>
      </c>
      <c r="B8" s="64">
        <v>3.28084</v>
      </c>
      <c r="C8" s="64">
        <v>1.09361333333333</v>
      </c>
      <c r="D8" s="64">
        <v>0.000621371212121212</v>
      </c>
      <c r="E8" s="64">
        <v>1000</v>
      </c>
      <c r="F8" s="64">
        <v>100</v>
      </c>
      <c r="G8" s="44">
        <v>1</v>
      </c>
      <c r="H8" s="64">
        <v>0.001</v>
      </c>
    </row>
    <row r="9" spans="1:8" ht="12">
      <c r="A9" s="64">
        <v>39370.08</v>
      </c>
      <c r="B9" s="64">
        <v>3280.84</v>
      </c>
      <c r="C9" s="64">
        <v>1093.61333333333</v>
      </c>
      <c r="D9" s="64">
        <v>0.621371212121212</v>
      </c>
      <c r="E9" s="64">
        <v>1000000</v>
      </c>
      <c r="F9" s="64">
        <v>100000</v>
      </c>
      <c r="G9" s="64">
        <v>1000</v>
      </c>
      <c r="H9" s="44">
        <v>1</v>
      </c>
    </row>
    <row r="10" spans="1:5" ht="12">
      <c r="A10" s="14"/>
      <c r="B10" s="14"/>
      <c r="C10" s="14"/>
      <c r="E10" s="16"/>
    </row>
    <row r="11" spans="1:4" ht="12">
      <c r="A11" s="12" t="s">
        <v>12</v>
      </c>
      <c r="B11" s="12" t="s">
        <v>13</v>
      </c>
      <c r="C11" s="12" t="s">
        <v>14</v>
      </c>
      <c r="D11" s="12" t="s">
        <v>15</v>
      </c>
    </row>
    <row r="12" spans="1:4" ht="12">
      <c r="A12" s="44">
        <v>1</v>
      </c>
      <c r="B12" s="64">
        <v>0.5</v>
      </c>
      <c r="C12" s="64">
        <v>0.125</v>
      </c>
      <c r="D12" s="64">
        <v>0.473176482821239</v>
      </c>
    </row>
    <row r="13" spans="1:4" ht="12">
      <c r="A13" s="64">
        <v>2</v>
      </c>
      <c r="B13" s="44">
        <v>1</v>
      </c>
      <c r="C13" s="64">
        <v>0.25</v>
      </c>
      <c r="D13" s="64">
        <v>0.946352965642478</v>
      </c>
    </row>
    <row r="14" spans="1:4" ht="12">
      <c r="A14" s="64">
        <v>8</v>
      </c>
      <c r="B14" s="64">
        <v>4</v>
      </c>
      <c r="C14" s="44">
        <v>1</v>
      </c>
      <c r="D14" s="64">
        <v>3.78541186256991</v>
      </c>
    </row>
    <row r="15" spans="1:4" ht="12">
      <c r="A15" s="64">
        <v>2.113376375</v>
      </c>
      <c r="B15" s="64">
        <v>1.0566881875</v>
      </c>
      <c r="C15" s="64">
        <v>0.264172046875</v>
      </c>
      <c r="D15" s="44">
        <v>1</v>
      </c>
    </row>
    <row r="16" spans="1:3" ht="12">
      <c r="A16" s="14"/>
      <c r="B16" s="14"/>
      <c r="C16" s="14"/>
    </row>
    <row r="17" spans="1:4" ht="12">
      <c r="A17" s="12" t="s">
        <v>0</v>
      </c>
      <c r="B17" s="12" t="s">
        <v>1</v>
      </c>
      <c r="C17" s="12" t="s">
        <v>2</v>
      </c>
      <c r="D17" s="12" t="s">
        <v>3</v>
      </c>
    </row>
    <row r="18" spans="1:4" ht="12">
      <c r="A18" s="44">
        <v>1</v>
      </c>
      <c r="B18" s="64">
        <v>0.0625</v>
      </c>
      <c r="C18" s="64">
        <v>28.34952</v>
      </c>
      <c r="D18" s="64">
        <v>0.02835</v>
      </c>
    </row>
    <row r="19" spans="1:4" ht="12">
      <c r="A19" s="64">
        <v>16</v>
      </c>
      <c r="B19" s="44">
        <v>1</v>
      </c>
      <c r="C19" s="64">
        <v>453.592369</v>
      </c>
      <c r="D19" s="64">
        <v>0.453592</v>
      </c>
    </row>
    <row r="20" spans="1:5" ht="12">
      <c r="A20" s="64">
        <v>0.035274</v>
      </c>
      <c r="B20" s="64">
        <v>0.002205</v>
      </c>
      <c r="C20" s="44">
        <v>1</v>
      </c>
      <c r="D20" s="64">
        <v>0.001</v>
      </c>
      <c r="E20" s="16"/>
    </row>
    <row r="21" spans="1:5" ht="12">
      <c r="A21" s="64">
        <v>35.27397</v>
      </c>
      <c r="B21" s="64">
        <v>2.204622</v>
      </c>
      <c r="C21" s="64">
        <v>1000</v>
      </c>
      <c r="D21" s="44">
        <v>1</v>
      </c>
      <c r="E21" s="16"/>
    </row>
  </sheetData>
  <sheetProtection password="DFA6" sheet="1" objects="1" scenarios="1"/>
  <printOptions/>
  <pageMargins left="0.25" right="0.25" top="0.81" bottom="0.44" header="0.54" footer="0.25"/>
  <pageSetup blackAndWhite="1" horizontalDpi="300" verticalDpi="300" orientation="landscape" r:id="rId2"/>
  <headerFooter alignWithMargins="0">
    <oddHeader>&amp;L&amp;"Arial,Bold"&amp;F&amp;"Arial,Regular" - &amp;A&amp;C&amp;D&amp;RPage &amp;P of &amp;N</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password="DFA6" sheet="1" objects="1" scenarios="1"/>
  <printOptions gridLines="1"/>
  <pageMargins left="0.75" right="0.75" top="1" bottom="1" header="0.5" footer="0.5"/>
  <pageSetup orientation="portrait" paperSize="9"/>
  <headerFooter alignWithMargins="0">
    <oddHeader>&amp;C&amp;A</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password="DFA6" sheet="1" objects="1" scenarios="1"/>
  <printOptions gridLines="1"/>
  <pageMargins left="0.75" right="0.75" top="1" bottom="1" header="0.5" footer="0.5"/>
  <pageSetup orientation="portrait" paperSize="9"/>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CNVRTEM</dc:title>
  <dc:subject>Measurement Conversions</dc:subject>
  <dc:creator>Ed Mullen</dc:creator>
  <cp:keywords/>
  <dc:description/>
  <cp:lastModifiedBy>Edmund J. Mullen</cp:lastModifiedBy>
  <dcterms:modified xsi:type="dcterms:W3CDTF">2006-01-12T13:53:35Z</dcterms:modified>
  <cp:category/>
  <cp:version/>
  <cp:contentType/>
  <cp:contentStatus/>
</cp:coreProperties>
</file>